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Marija\KOMUNALNO\2024\DJEČJA IGRALIŠTA_ČEMERNICA I KRIŽCI\Križci\poziv za objavu\"/>
    </mc:Choice>
  </mc:AlternateContent>
  <xr:revisionPtr revIDLastSave="0" documentId="13_ncr:1_{9ED6BB19-34E6-4DDF-AF28-C9C6CB8C85E2}" xr6:coauthVersionLast="47" xr6:coauthVersionMax="47" xr10:uidLastSave="{00000000-0000-0000-0000-000000000000}"/>
  <bookViews>
    <workbookView xWindow="-120" yWindow="-120" windowWidth="29040" windowHeight="15840" xr2:uid="{00000000-000D-0000-FFFF-FFFF00000000}"/>
  </bookViews>
  <sheets>
    <sheet name="KRIŽCI"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 i="1" l="1"/>
  <c r="F41" i="1"/>
  <c r="F38" i="1"/>
  <c r="F35" i="1"/>
  <c r="F33" i="1"/>
  <c r="F31" i="1"/>
  <c r="F25" i="1"/>
  <c r="F21" i="1"/>
  <c r="F19" i="1"/>
  <c r="F17" i="1"/>
  <c r="F15" i="1"/>
  <c r="F13" i="1"/>
  <c r="F11" i="1"/>
  <c r="F9" i="1"/>
  <c r="F26" i="1" l="1"/>
  <c r="F48" i="1" s="1"/>
  <c r="F45" i="1"/>
  <c r="F49" i="1" s="1"/>
  <c r="F50" i="1" l="1"/>
  <c r="F52" i="1" l="1"/>
  <c r="F54" i="1" l="1"/>
</calcChain>
</file>

<file path=xl/sharedStrings.xml><?xml version="1.0" encoding="utf-8"?>
<sst xmlns="http://schemas.openxmlformats.org/spreadsheetml/2006/main" count="87" uniqueCount="63">
  <si>
    <t>Investitor: KLOŠTAR IVANIĆ</t>
  </si>
  <si>
    <r>
      <t xml:space="preserve">    </t>
    </r>
    <r>
      <rPr>
        <b/>
        <sz val="9"/>
        <rFont val="Arial"/>
        <family val="2"/>
        <charset val="238"/>
      </rPr>
      <t/>
    </r>
  </si>
  <si>
    <t>br.st</t>
  </si>
  <si>
    <t>opis radova</t>
  </si>
  <si>
    <t>jed.mj.</t>
  </si>
  <si>
    <t xml:space="preserve">količina </t>
  </si>
  <si>
    <t>jed. cijena</t>
  </si>
  <si>
    <t xml:space="preserve">iznos </t>
  </si>
  <si>
    <t>GRAĐEVINSKI RADOVI</t>
  </si>
  <si>
    <t>1.1.</t>
  </si>
  <si>
    <t>Rad se obračunava po m3 izvedenog iskopa</t>
  </si>
  <si>
    <t>m³</t>
  </si>
  <si>
    <t>1.2.</t>
  </si>
  <si>
    <t>Strojno-ručni iskop za temelje elemenata za igru. Stranice iskopa moraju biti pravilne.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</si>
  <si>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Obračun radova: Rad se obračunava po m³ izvedenog iskopa</t>
  </si>
  <si>
    <t>1.3..</t>
  </si>
  <si>
    <t>Strojno iskop zemlje III kategorije za polaganje drenažne cijevi. Rov je dubine 30 cm, širine 30 cm, a duljina iskopa je 20 m.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</si>
  <si>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1.4.</t>
  </si>
  <si>
    <t xml:space="preserve">Dobava i ugradnja pranog dekorativnog oblutka u dimenzijama sigurnosne zone opreme u debljini od 30 cm s obzirom na visinu pada. Granulacija kamenog materijala je 4-8mm.  Podloga mora biti izvedena u skladu sa zahtjevima sigurnosne norme  EN 1177 ili jednakovrijedno. Potrebno je predvidjeti sve elemente prema uputi proizvođača do kompletne ugradnje.  </t>
  </si>
  <si>
    <t>Obračun radova:
Rad se obračunava po m3 ugrađenog pranog oblutka.</t>
  </si>
  <si>
    <t>1.5.</t>
  </si>
  <si>
    <t xml:space="preserve">Dobava i ugradnja geotekstila(300g/m2) s potrebnim preklopima prema specifikaciji proizvođača, u slojeve podloge ispod površine za igru dječjeg igrališta. Obračun po m2 obložene površine bez preklopa. </t>
  </si>
  <si>
    <t xml:space="preserve"> Obračun po m2 obložene površine bez preklopa. </t>
  </si>
  <si>
    <t>m²</t>
  </si>
  <si>
    <t>1.6.</t>
  </si>
  <si>
    <t>Dobava i ugradnja prefabriciranih betonskih rubnjaka  6/25/100cm uz rub dječjeg igrališta . Rubnjake ugraditi u mršavi beton te visinski prilagoditi terenu. Sve izvesti prema projektu.</t>
  </si>
  <si>
    <t>Obračun radova:
Rad se obračunava po m1.</t>
  </si>
  <si>
    <t>m'</t>
  </si>
  <si>
    <t>1.7.</t>
  </si>
  <si>
    <t xml:space="preserve">Dobava i ugradnja perforirane drenažne cijevi promjera 100 mm na prethodno pripremljenu podlogu. U cijenu je uključeno i omatanje cijevi geotekstilom i zatrpavanje kamenim materijalom tucanim (32-64 mm) oko cijevi te spajanje na postojeći šaht mješovite kanalizacije. </t>
  </si>
  <si>
    <t>Obračun radova:
Rad se obračunava po m1 ugrađene cijevi.</t>
  </si>
  <si>
    <t>1.8.</t>
  </si>
  <si>
    <t>Dobava materijala, priprema i izvedba betonskih trakastih temelja i temelja samaca za sprave, izvedba temelja u zemlji. Temelji promjenljivog presjeka prema detaljnim nacrtima, dubina od 30 do 60 cm.</t>
  </si>
  <si>
    <t>Betoniranje se izvodi betonom razreda C 25/30, XC2, u dvostranoj oplati.</t>
  </si>
  <si>
    <t xml:space="preserve">Stavka uključuje rad, materijal, vibriranje, njegu betona, izvedbu oplate, ugradnju betona, sve potrebno za potpuno dovršenje konstruktivnog elementa.  </t>
  </si>
  <si>
    <t>Obračun radova:
Rad se obračunava po m3 izvedenih radova</t>
  </si>
  <si>
    <t>UKUPNO 1. GRAĐEVINSKI RADOVI</t>
  </si>
  <si>
    <t>MONTAŽNI RADOVI - OPREMA DJEČJEG IGRALIŠTA</t>
  </si>
  <si>
    <t>2.1.</t>
  </si>
  <si>
    <t>Obračun radova: Rad se obračunava po komadu ugrađene opreme</t>
  </si>
  <si>
    <t>kom</t>
  </si>
  <si>
    <t>2.3.</t>
  </si>
  <si>
    <t>2.2.</t>
  </si>
  <si>
    <t xml:space="preserve">Sprava A.6.
VRTULJAK ZVIJEZDA 
</t>
  </si>
  <si>
    <t xml:space="preserve">Sprava A.6.
KLUPA S NASLONOM
</t>
  </si>
  <si>
    <t xml:space="preserve">Sprava A.7.
Separacijska kanta za mješoviti komunalni otpad 
</t>
  </si>
  <si>
    <t>UKUPNO 2. MONTAŽNI RADOVI</t>
  </si>
  <si>
    <t>REKAPITULACIJA</t>
  </si>
  <si>
    <t>SVEUKUPNO</t>
  </si>
  <si>
    <t>pdv (25%)</t>
  </si>
  <si>
    <t>Vrtuljak zvijezda se sastoji od čelične konstrukcije obrađene cinčanjem i plastifikacijom. Na konstrukciju je pričvršćena rotirajuća sjedalica u obliku zvijezde. Ukupne dimenzije vrtuljka su Ø50 cm, 40v  s tolerancijom ± 5 %. Vrtuljak se temelji na prije pripremljen betonski temelj. Vrtuljak zvijezda u potpunosti mora biti izvedena po Normi HRN EN 1176 ili jednakovrijedno.</t>
  </si>
  <si>
    <t xml:space="preserve">Klupa s naslonom napravljena je od čelične konstrukcije obrađene cinčanjem i plastifikacijom. Naslon i sjedalica su napravljeni od drvenih letvica koje su obrađene zaštitnim premazima protiv utjecaja atmosferilija.  Dimenzije klupe su su 200d 50š 100v s tolerancijom ± 5 % cm. Klupa se temelji na prijepripremljen temelj. Klupa u potpunosti mora biti izvedena po Normi HRN EN 1176 ili jednakovrijedno.   </t>
  </si>
  <si>
    <r>
      <t xml:space="preserve">Sprava A.3.
SPIRALNA LJULJAČKA
</t>
    </r>
    <r>
      <rPr>
        <sz val="9"/>
        <color theme="1"/>
        <rFont val="Arial"/>
        <family val="2"/>
        <charset val="238"/>
      </rPr>
      <t>Konstrukcija ljuljačke  napravljena je od metalne konstrukcije, cijevi promjera cca 101,6 mm i 76,1 mm, obrađena cinčanjem i plastifikacijom. Sjedalice su metalne obložene gumom, a lanci su od nehrđajućeg čelika. Ukupne dimenzije ljuljačke su 381d 110š 233v  s tolerancijom ± 5 %, nasuprotni stupovi su postavljeni na razmak od glavne osi 27 º. Spiralna ljuljačka napravljena je u cijelosti samo od dvije cijevi međusobno spojene. Kapacitet sprave su 2 korisnika. Sprava potiče korisnike na istraživanje i suzbijanje straha od vrtnje i kretanja, potiče socijalizaciju, utječe na razvoj koordinacije i ravnoteže.   Sprava je temeljena na betonske temelje raspoređene u skladu s nacrtom opreme a debljina temelja je 30 cm. Gornji rub temelja je potrebno izvesti na dubini od 30 cm od konačne kote uređenog terena. Ljuljačka mora u potpunosti biti izvedena prema Normi HRN EN 1176 ili jednakovrijedno.</t>
    </r>
  </si>
  <si>
    <t xml:space="preserve">Kanta za komunalni otpad napravljena je od čelične konstrukcije obrađene AKZ premazima protiv utjecaja atmosferilija. Kanta je predviđena za separaciju komunalnog otpada. Kanta ima pomični poklopac, bravu i mogućnost lakog pražnjenja. Na poklopcu je pepeljara. Dimenzije kante su 80d 30š 100v s tolerancijom ± 5 % cm. Kanta se temelji na prijepripremljen temelj.  Kanta u potpunosti mora biti izvedena po Normi HRN EN 1176 ili jednakovrijedno.    </t>
  </si>
  <si>
    <t xml:space="preserve">TROŠKOVNIK - UREĐENJE DJEČJEG IGRALIŠTA </t>
  </si>
  <si>
    <r>
      <t xml:space="preserve">Sprava A.1.
SPIRALNI TOBOGAN
</t>
    </r>
    <r>
      <rPr>
        <sz val="9"/>
        <color theme="1"/>
        <rFont val="Arial"/>
        <family val="2"/>
        <charset val="238"/>
      </rPr>
      <t xml:space="preserve">Spiralni tobogan napravljena je od čelične konstrukcije cijevi kružnog promjera 60,3x3,2 mm  s tolerancijom ± 5 % obrađena cinčanjem i plastifikacijom. Ostala potkonstrukcija također je obrađena cinčanjem i plastifikacijom. Glavna konstrukcija spiralnog tobogana napravljena je od tri međusobno spojena komada. Svi dijelovi su spojeni pod 90º jedino je pozicija savinute cijevi penjalice mreže na 42º od glavne osne sredine. Ograde tobogana izrađene su od HDPE ploča u boji, izrazito otporne na vandalizam, vremenske utjecaje te UV zrake. Elementi tobogana su mreža za penjanje, platforma, tobogan i ograda. Visina platforme je 1,20 m.  Sprava služi za poticanje socijalizacije, utječe na razvoj koordinacije i ravnoteže. Spiralni tobogan ima dimenzije  440d 60š 220v s tolerancijom ± 5 % cm. Sprava je temeljena na betonske temelje raspoređene u skladu s nacrtom opreme a debljina temelja je 30 cm. Gornji rub temelja je potrebno izvesti na dubini od 30 cm od konačne kote uređenog terena. Proizvod treba biti u potpunosti izrađen u skladu sa normom  EN 1176 ili jednakovrijednom.  </t>
    </r>
  </si>
  <si>
    <r>
      <t xml:space="preserve">Sprava A.2.
PENJALICA POLIGON
</t>
    </r>
    <r>
      <rPr>
        <sz val="9"/>
        <color theme="1"/>
        <rFont val="Arial"/>
        <family val="2"/>
        <charset val="238"/>
      </rPr>
      <t>Multifunkcionalna penjalica poligon napravljena je od metalne konstrukcije pravokutnih cijevi koja je obrađena cinčanjem i plastifikacijom. Sprava se sastoji od različitih elemenata za penjanje koji su napravljeni u kombinaciji od ploča polietilena, penjalica, poliamidnog užeta u boji. Kapacitet sprave je 15 korisnika. Elementi sprave su zid za penjanje s grifovima, mreža za penjanje, lijane s tanjurićima i provlačilice.  Sprava služi za razvoj motoričkih sposobnosti, balansiranje i koordinaciju. Ukupne dimenzije sprave su 552d410v230š cm tolerancijom ± 5 %. Sprava je temeljena na betonske temelje raspoređene u skladu s nacrtom opreme a debljina temelja je 30 cm. Gornji rub temelja je potrebno izvesti na dubini od 30 cm od konačne kote uređenog terena. Detaljnije prikazano u grafičkim prilozima glavnog projekta. Penjalica mora u potpunosti biti izvedena prema Normi HRN EN 1176  ili jednakovrijedno.</t>
    </r>
  </si>
  <si>
    <t>Strojni iskop humusa u zoni izgradnje igrališta u sloju debljine od 30 cm.  U cijenu je uključen iskop, utovar na vozilo, prijevoz, istovar i razastiranje zemljanog materijala. Uklonjeni materijal deponirati na mjesto koje odredi nadzorni inženjer ili na deponiju udaljenu do 5 km.</t>
  </si>
  <si>
    <r>
      <rPr>
        <b/>
        <sz val="9"/>
        <rFont val="Arial"/>
        <family val="2"/>
        <charset val="238"/>
      </rPr>
      <t xml:space="preserve">NAPOMENA IV: </t>
    </r>
    <r>
      <rPr>
        <sz val="9"/>
        <rFont val="Arial"/>
        <family val="2"/>
        <charset val="238"/>
      </rPr>
      <t xml:space="preserve">Nabava, doprema i postava sprava za dječje igralište. Sprave su kombinacija drvene i metalne konstrukcije koja se učvršćuje vijcima sa maticom. Sva proizvedena igrala trebaju biti proizvedena a način da su u skladu s normom HRN EN 1176 ili jednakovrijedno, tehničkim propisima za drvene i čelične konstrukcije ili jednakovrijedno i projektnom dokumentacijom. Izvođač elemenata za igru mora izraditi radionički nacrt za svaki element pri čemu izvedba i ugradnja moraju odgovarati odredbama norme HRN EN 1176 ili jednakovrijedno. Radionički nacrti moraju biti priloženi u sklopu nuđenja troškovnika čime dokazuje tehničku sposobnost ponuđenog. Za cjelokupnu izvedbu i ugrađenu opremu izvođač izdaje certifikat / izjavu o sukladnosti proizvoda s Normom HRN EN 1176 ili jednakovrijedno.
</t>
    </r>
  </si>
  <si>
    <t>Lokacija: k.č.br. 565 k.o. Bešlinec - KRIŽCI  cca 140 m2</t>
  </si>
  <si>
    <t>2.4.</t>
  </si>
  <si>
    <t>1.</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</si>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</sst>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n&quot;_-;\-* #,##0.00\ &quot;kn&quot;_-;_-* &quot;-&quot;??\ &quot;kn&quot;_-;_-@_-"/>
    <numFmt numFmtId="164" formatCode="_-* #,##0.00\ [$€-1]_-;\-* #,##0.00\ [$€-1]_-;_-* &quot;-&quot;??\ [$€-1]_-;_-@_-"/>
  </numFmts>
  <fonts count="10" x14ac:knownFonts="1">
    <font>
      <sz val="11"/>
      <color theme="1"/>
      <name val="Calibri"/>
      <family val="2"/>
      <charset val="238"/>
      <scheme val="minor"/>
    </font>
    <font>
      <sz val="11"/>
      <color theme="1"/>
      <name val="Calibri"/>
      <family val="2"/>
      <charset val="238"/>
      <scheme val="minor"/>
    </font>
    <font>
      <sz val="11"/>
      <color rgb="FF9C6500"/>
      <name val="Calibri"/>
      <family val="2"/>
      <charset val="238"/>
      <scheme val="minor"/>
    </font>
    <font>
      <sz val="10"/>
      <name val="Arial"/>
      <family val="2"/>
      <charset val="238"/>
    </font>
    <font>
      <b/>
      <sz val="9"/>
      <name val="Arial"/>
      <family val="2"/>
      <charset val="238"/>
    </font>
    <font>
      <sz val="11"/>
      <color theme="1"/>
      <name val="Arial"/>
      <family val="2"/>
      <charset val="238"/>
    </font>
    <font>
      <sz val="9"/>
      <name val="Arial"/>
      <family val="2"/>
      <charset val="238"/>
    </font>
    <font>
      <sz val="9"/>
      <color theme="1"/>
      <name val="Arial"/>
      <family val="2"/>
      <charset val="238"/>
    </font>
    <font>
      <b/>
      <sz val="9"/>
      <color theme="1"/>
      <name val="Arial"/>
      <family val="2"/>
      <charset val="238"/>
    </font>
    <font>
      <sz val="9"/>
      <color rgb="FF9C6500"/>
      <name val="Arial"/>
      <family val="2"/>
      <charset val="238"/>
    </font>
  </fonts>
  <fills count="4">
    <fill>
      <patternFill patternType="none"/>
    </fill>
    <fill>
      <patternFill patternType="gray125"/>
    </fill>
    <fill>
      <patternFill patternType="solid">
        <fgColor rgb="FFFFEB9C"/>
      </patternFill>
    </fill>
    <fill>
      <patternFill patternType="solid">
        <fgColor theme="9" tint="0.59999389629810485"/>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0" fontId="2" fillId="2" borderId="0" applyNumberFormat="0" applyBorder="0" applyAlignment="0" applyProtection="0"/>
    <xf numFmtId="0" fontId="3" fillId="0" borderId="0"/>
  </cellStyleXfs>
  <cellXfs count="75">
    <xf numFmtId="0" fontId="0" fillId="0" borderId="0" xfId="0"/>
    <xf numFmtId="0" fontId="5" fillId="0" borderId="0" xfId="0" applyFont="1"/>
    <xf numFmtId="0" fontId="6" fillId="0" borderId="3" xfId="3" applyFont="1" applyBorder="1" applyAlignment="1">
      <alignment horizontal="center" wrapText="1"/>
    </xf>
    <xf numFmtId="0" fontId="6" fillId="0" borderId="1" xfId="3" applyFont="1" applyBorder="1" applyAlignment="1">
      <alignment vertical="top" wrapText="1"/>
    </xf>
    <xf numFmtId="0" fontId="6" fillId="3" borderId="3" xfId="3" applyFont="1" applyFill="1" applyBorder="1" applyAlignment="1">
      <alignment horizontal="center" wrapText="1"/>
    </xf>
    <xf numFmtId="0" fontId="6" fillId="3" borderId="3" xfId="3" applyFont="1" applyFill="1" applyBorder="1" applyAlignment="1">
      <alignment horizontal="justify" vertical="top" wrapText="1"/>
    </xf>
    <xf numFmtId="0" fontId="6" fillId="3" borderId="3" xfId="3" applyFont="1" applyFill="1" applyBorder="1" applyAlignment="1">
      <alignment horizontal="center"/>
    </xf>
    <xf numFmtId="164" fontId="6" fillId="3" borderId="3" xfId="1" applyNumberFormat="1" applyFont="1" applyFill="1" applyBorder="1" applyAlignment="1">
      <alignment horizontal="center"/>
    </xf>
    <xf numFmtId="0" fontId="4" fillId="3" borderId="3" xfId="3" applyFont="1" applyFill="1" applyBorder="1" applyAlignment="1">
      <alignment horizontal="center" wrapText="1"/>
    </xf>
    <xf numFmtId="0" fontId="4" fillId="3" borderId="3" xfId="3" applyFont="1" applyFill="1" applyBorder="1" applyAlignment="1">
      <alignment horizontal="justify" vertical="top" wrapText="1"/>
    </xf>
    <xf numFmtId="4" fontId="6" fillId="3" borderId="3" xfId="3" applyNumberFormat="1" applyFont="1" applyFill="1" applyBorder="1" applyAlignment="1">
      <alignment horizontal="center"/>
    </xf>
    <xf numFmtId="0" fontId="7" fillId="0" borderId="0" xfId="0" applyFont="1" applyAlignment="1">
      <alignment horizontal="center" vertical="center"/>
    </xf>
    <xf numFmtId="0" fontId="7" fillId="0" borderId="0" xfId="0" applyFont="1" applyAlignment="1">
      <alignment horizontal="justify" vertical="top" wrapText="1"/>
    </xf>
    <xf numFmtId="0" fontId="7" fillId="0" borderId="0" xfId="0" applyFont="1" applyAlignment="1">
      <alignment horizontal="center"/>
    </xf>
    <xf numFmtId="2" fontId="6" fillId="0" borderId="0" xfId="0" applyNumberFormat="1" applyFont="1" applyAlignment="1">
      <alignment horizontal="center"/>
    </xf>
    <xf numFmtId="164" fontId="7" fillId="0" borderId="0" xfId="1" applyNumberFormat="1" applyFont="1" applyFill="1" applyBorder="1" applyAlignment="1">
      <alignment horizontal="center"/>
    </xf>
    <xf numFmtId="164" fontId="4" fillId="0" borderId="0" xfId="1" applyNumberFormat="1" applyFont="1" applyFill="1" applyBorder="1" applyAlignment="1">
      <alignment horizontal="center"/>
    </xf>
    <xf numFmtId="0" fontId="7" fillId="0" borderId="4" xfId="0" applyFont="1" applyBorder="1" applyAlignment="1">
      <alignment horizontal="center" vertical="center"/>
    </xf>
    <xf numFmtId="0" fontId="7" fillId="0" borderId="4" xfId="0" applyFont="1" applyBorder="1" applyAlignment="1">
      <alignment horizontal="justify" vertical="center" wrapText="1"/>
    </xf>
    <xf numFmtId="0" fontId="7" fillId="0" borderId="4" xfId="0" applyFont="1" applyBorder="1" applyAlignment="1">
      <alignment horizontal="center"/>
    </xf>
    <xf numFmtId="2" fontId="6" fillId="0" borderId="4" xfId="0" applyNumberFormat="1" applyFont="1" applyBorder="1" applyAlignment="1">
      <alignment horizontal="center"/>
    </xf>
    <xf numFmtId="164" fontId="6" fillId="0" borderId="4" xfId="1" applyNumberFormat="1" applyFont="1" applyFill="1" applyBorder="1" applyAlignment="1">
      <alignment horizontal="center"/>
    </xf>
    <xf numFmtId="164" fontId="4" fillId="0" borderId="4" xfId="1" applyNumberFormat="1" applyFont="1" applyFill="1" applyBorder="1" applyAlignment="1">
      <alignment horizontal="center"/>
    </xf>
    <xf numFmtId="0" fontId="7" fillId="0" borderId="0" xfId="0" applyFont="1" applyAlignment="1">
      <alignment horizontal="justify" vertical="center" wrapText="1"/>
    </xf>
    <xf numFmtId="164" fontId="6" fillId="0" borderId="0" xfId="1" applyNumberFormat="1" applyFont="1" applyFill="1" applyBorder="1" applyAlignment="1">
      <alignment horizontal="center"/>
    </xf>
    <xf numFmtId="0" fontId="6" fillId="0" borderId="4" xfId="0" applyFont="1" applyBorder="1" applyAlignment="1">
      <alignment horizontal="justify" vertical="center" wrapText="1"/>
    </xf>
    <xf numFmtId="0" fontId="6" fillId="0" borderId="0" xfId="3" applyFont="1" applyAlignment="1">
      <alignment horizontal="center"/>
    </xf>
    <xf numFmtId="4" fontId="6" fillId="0" borderId="0" xfId="3" applyNumberFormat="1" applyFont="1" applyAlignment="1">
      <alignment horizontal="center"/>
    </xf>
    <xf numFmtId="0" fontId="6" fillId="0" borderId="4" xfId="3" applyFont="1" applyBorder="1" applyAlignment="1">
      <alignment horizontal="center" vertical="center" wrapText="1"/>
    </xf>
    <xf numFmtId="4" fontId="6" fillId="0" borderId="4" xfId="3" applyNumberFormat="1" applyFont="1" applyBorder="1" applyAlignment="1">
      <alignment horizontal="center"/>
    </xf>
    <xf numFmtId="0" fontId="6" fillId="0" borderId="0" xfId="0" applyFont="1" applyAlignment="1">
      <alignment horizontal="justify" vertical="top" wrapText="1"/>
    </xf>
    <xf numFmtId="0" fontId="6" fillId="0" borderId="0" xfId="3" applyFont="1" applyAlignment="1">
      <alignment horizontal="center" vertical="center" wrapText="1"/>
    </xf>
    <xf numFmtId="0" fontId="6" fillId="0" borderId="0" xfId="0" applyFont="1" applyAlignment="1">
      <alignment horizontal="justify" vertical="center" wrapText="1"/>
    </xf>
    <xf numFmtId="0" fontId="4" fillId="0" borderId="4" xfId="3" applyFont="1" applyBorder="1" applyAlignment="1">
      <alignment horizontal="center" vertical="top" wrapText="1"/>
    </xf>
    <xf numFmtId="0" fontId="7" fillId="3" borderId="2" xfId="0" applyFont="1" applyFill="1" applyBorder="1"/>
    <xf numFmtId="0" fontId="8" fillId="3" borderId="2" xfId="0" applyFont="1" applyFill="1" applyBorder="1" applyAlignment="1">
      <alignment horizontal="left" wrapText="1"/>
    </xf>
    <xf numFmtId="0" fontId="7" fillId="3" borderId="2" xfId="0" applyFont="1" applyFill="1" applyBorder="1" applyAlignment="1">
      <alignment horizontal="center"/>
    </xf>
    <xf numFmtId="0" fontId="6" fillId="3" borderId="2" xfId="0" applyFont="1" applyFill="1" applyBorder="1" applyAlignment="1">
      <alignment horizontal="center"/>
    </xf>
    <xf numFmtId="164" fontId="7" fillId="3" borderId="2" xfId="1" applyNumberFormat="1" applyFont="1" applyFill="1" applyBorder="1" applyAlignment="1">
      <alignment horizontal="center"/>
    </xf>
    <xf numFmtId="164" fontId="8" fillId="3" borderId="2" xfId="1" applyNumberFormat="1" applyFont="1" applyFill="1" applyBorder="1" applyAlignment="1">
      <alignment horizontal="center"/>
    </xf>
    <xf numFmtId="0" fontId="7" fillId="0" borderId="2" xfId="0" applyFont="1" applyBorder="1"/>
    <xf numFmtId="0" fontId="8" fillId="0" borderId="2" xfId="0" applyFont="1" applyBorder="1" applyAlignment="1">
      <alignment horizontal="left" wrapText="1"/>
    </xf>
    <xf numFmtId="0" fontId="7" fillId="0" borderId="2" xfId="0" applyFont="1" applyBorder="1" applyAlignment="1">
      <alignment horizontal="center"/>
    </xf>
    <xf numFmtId="0" fontId="6" fillId="0" borderId="2" xfId="0" applyFont="1" applyBorder="1" applyAlignment="1">
      <alignment horizontal="center"/>
    </xf>
    <xf numFmtId="164" fontId="7"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0" fontId="4" fillId="3" borderId="3" xfId="3" applyFont="1" applyFill="1" applyBorder="1" applyAlignment="1">
      <alignment horizontal="left" vertical="center" wrapText="1"/>
    </xf>
    <xf numFmtId="164" fontId="4" fillId="3" borderId="3" xfId="1" applyNumberFormat="1" applyFont="1" applyFill="1" applyBorder="1" applyAlignment="1">
      <alignment horizontal="center"/>
    </xf>
    <xf numFmtId="0" fontId="4" fillId="0" borderId="2" xfId="3" applyFont="1" applyBorder="1" applyAlignment="1">
      <alignment horizontal="center" wrapText="1"/>
    </xf>
    <xf numFmtId="0" fontId="7" fillId="0" borderId="0" xfId="0" applyFont="1"/>
    <xf numFmtId="0" fontId="8" fillId="0" borderId="0" xfId="0" applyFont="1" applyAlignment="1">
      <alignment horizontal="justify" vertical="top" wrapText="1"/>
    </xf>
    <xf numFmtId="0" fontId="7" fillId="0" borderId="4" xfId="0" applyFont="1" applyBorder="1"/>
    <xf numFmtId="0" fontId="6" fillId="0" borderId="4" xfId="3" applyFont="1" applyBorder="1" applyAlignment="1">
      <alignment horizontal="center"/>
    </xf>
    <xf numFmtId="0" fontId="7" fillId="0" borderId="0" xfId="0" applyFont="1" applyAlignment="1">
      <alignment horizontal="justify" vertical="center"/>
    </xf>
    <xf numFmtId="164" fontId="8" fillId="0" borderId="4" xfId="1" applyNumberFormat="1" applyFont="1" applyFill="1" applyBorder="1" applyAlignment="1"/>
    <xf numFmtId="164" fontId="7" fillId="0" borderId="4" xfId="1" applyNumberFormat="1" applyFont="1" applyFill="1" applyBorder="1" applyAlignment="1"/>
    <xf numFmtId="164" fontId="8" fillId="0" borderId="2" xfId="1" applyNumberFormat="1" applyFont="1" applyFill="1" applyBorder="1" applyAlignment="1"/>
    <xf numFmtId="164" fontId="7" fillId="0" borderId="2" xfId="1" applyNumberFormat="1" applyFont="1" applyFill="1" applyBorder="1" applyAlignment="1"/>
    <xf numFmtId="0" fontId="9" fillId="3" borderId="4" xfId="2" applyFont="1" applyFill="1" applyBorder="1"/>
    <xf numFmtId="0" fontId="4" fillId="3" borderId="4" xfId="2" applyFont="1" applyFill="1" applyBorder="1" applyAlignment="1">
      <alignment horizontal="left" vertical="top"/>
    </xf>
    <xf numFmtId="0" fontId="9" fillId="3" borderId="4" xfId="2" applyFont="1" applyFill="1" applyBorder="1" applyAlignment="1">
      <alignment horizontal="center"/>
    </xf>
    <xf numFmtId="4" fontId="6" fillId="3" borderId="4" xfId="2" applyNumberFormat="1" applyFont="1" applyFill="1" applyBorder="1" applyAlignment="1">
      <alignment horizontal="center"/>
    </xf>
    <xf numFmtId="0" fontId="6" fillId="0" borderId="0" xfId="0" applyFont="1" applyAlignment="1">
      <alignment horizontal="center"/>
    </xf>
    <xf numFmtId="0" fontId="7" fillId="0" borderId="0" xfId="0" applyFont="1" applyAlignment="1">
      <alignment horizontal="justify"/>
    </xf>
    <xf numFmtId="0" fontId="6" fillId="0" borderId="0" xfId="0" applyFont="1" applyAlignment="1">
      <alignment horizontal="justify" vertical="center"/>
    </xf>
    <xf numFmtId="0" fontId="8" fillId="3" borderId="4" xfId="0" applyFont="1" applyFill="1" applyBorder="1" applyAlignment="1">
      <alignment horizontal="left" vertical="top"/>
    </xf>
    <xf numFmtId="0" fontId="8" fillId="3" borderId="2" xfId="0" applyFont="1" applyFill="1" applyBorder="1" applyAlignment="1">
      <alignment horizontal="left" vertical="top"/>
    </xf>
    <xf numFmtId="0" fontId="8" fillId="3" borderId="4" xfId="0" applyFont="1" applyFill="1" applyBorder="1" applyAlignment="1">
      <alignment horizontal="left" vertical="top" wrapText="1"/>
    </xf>
    <xf numFmtId="0" fontId="8" fillId="3" borderId="2" xfId="0" applyFont="1" applyFill="1" applyBorder="1" applyAlignment="1">
      <alignment horizontal="left" vertical="top" wrapText="1"/>
    </xf>
    <xf numFmtId="0" fontId="4" fillId="0" borderId="1" xfId="3" applyFont="1" applyBorder="1" applyAlignment="1">
      <alignment horizontal="left" vertical="center" wrapText="1"/>
    </xf>
    <xf numFmtId="0" fontId="4" fillId="0" borderId="2" xfId="3" applyFont="1" applyBorder="1" applyAlignment="1">
      <alignment horizontal="left" vertical="center" wrapText="1"/>
    </xf>
    <xf numFmtId="0" fontId="4" fillId="0" borderId="1" xfId="3" applyFont="1" applyBorder="1" applyAlignment="1">
      <alignment horizontal="left" vertical="top" wrapText="1"/>
    </xf>
    <xf numFmtId="0" fontId="4" fillId="0" borderId="2" xfId="3" applyFont="1" applyBorder="1" applyAlignment="1">
      <alignment horizontal="left" vertical="top" wrapText="1"/>
    </xf>
    <xf numFmtId="0" fontId="6" fillId="0" borderId="2" xfId="3" applyFont="1" applyBorder="1" applyAlignment="1">
      <alignment horizontal="left" vertical="top" wrapText="1"/>
    </xf>
    <xf numFmtId="0" fontId="4" fillId="3" borderId="0" xfId="2" applyFont="1" applyFill="1" applyBorder="1" applyAlignment="1">
      <alignment horizontal="left" vertical="top"/>
    </xf>
  </cellXfs>
  <cellStyles count="4">
    <cellStyle name="Neutralno" xfId="2" builtinId="28"/>
    <cellStyle name="Normal 140" xfId="3" xr:uid="{00000000-0005-0000-0000-000001000000}"/>
    <cellStyle name="Normalno"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4"/>
  <sheetViews>
    <sheetView tabSelected="1" view="pageBreakPreview" zoomScale="130" zoomScaleNormal="100" zoomScaleSheetLayoutView="130" workbookViewId="0">
      <selection activeCell="E9" sqref="E9"/>
    </sheetView>
  </sheetViews>
  <sheetFormatPr defaultColWidth="8.85546875" defaultRowHeight="14.25" x14ac:dyDescent="0.2"/>
  <cols>
    <col min="1" max="1" width="7.5703125" style="49" customWidth="1"/>
    <col min="2" max="2" width="36.28515625" style="63" customWidth="1"/>
    <col min="3" max="3" width="6.5703125" style="13" bestFit="1" customWidth="1"/>
    <col min="4" max="4" width="10.28515625" style="62" bestFit="1" customWidth="1"/>
    <col min="5" max="5" width="11.42578125" style="15" bestFit="1" customWidth="1"/>
    <col min="6" max="6" width="13.140625" style="15" customWidth="1"/>
    <col min="7" max="16384" width="8.85546875" style="1"/>
  </cols>
  <sheetData>
    <row r="2" spans="1:6" ht="14.25" customHeight="1" x14ac:dyDescent="0.2">
      <c r="A2" s="69" t="s">
        <v>54</v>
      </c>
      <c r="B2" s="70"/>
      <c r="C2" s="70"/>
      <c r="D2" s="70"/>
      <c r="E2" s="70"/>
      <c r="F2" s="70"/>
    </row>
    <row r="3" spans="1:6" x14ac:dyDescent="0.2">
      <c r="A3" s="2"/>
      <c r="B3" s="71" t="s">
        <v>0</v>
      </c>
      <c r="C3" s="72"/>
      <c r="D3" s="72"/>
      <c r="E3" s="72"/>
      <c r="F3" s="72"/>
    </row>
    <row r="4" spans="1:6" x14ac:dyDescent="0.2">
      <c r="A4" s="2"/>
      <c r="B4" s="69" t="s">
        <v>59</v>
      </c>
      <c r="C4" s="70"/>
      <c r="D4" s="70"/>
      <c r="E4" s="70"/>
      <c r="F4" s="70"/>
    </row>
    <row r="5" spans="1:6" ht="13.9" customHeight="1" x14ac:dyDescent="0.2">
      <c r="A5" s="2"/>
      <c r="B5" s="3" t="s">
        <v>1</v>
      </c>
      <c r="C5" s="3" t="s">
        <v>1</v>
      </c>
      <c r="D5" s="3" t="s">
        <v>1</v>
      </c>
      <c r="E5" s="3" t="s">
        <v>1</v>
      </c>
      <c r="F5" s="3" t="s">
        <v>1</v>
      </c>
    </row>
    <row r="6" spans="1:6" x14ac:dyDescent="0.2">
      <c r="A6" s="4" t="s">
        <v>2</v>
      </c>
      <c r="B6" s="5" t="s">
        <v>3</v>
      </c>
      <c r="C6" s="6" t="s">
        <v>4</v>
      </c>
      <c r="D6" s="6" t="s">
        <v>5</v>
      </c>
      <c r="E6" s="7" t="s">
        <v>6</v>
      </c>
      <c r="F6" s="7" t="s">
        <v>7</v>
      </c>
    </row>
    <row r="7" spans="1:6" x14ac:dyDescent="0.2">
      <c r="A7" s="8">
        <v>1</v>
      </c>
      <c r="B7" s="9" t="s">
        <v>8</v>
      </c>
      <c r="C7" s="6"/>
      <c r="D7" s="10"/>
      <c r="E7" s="7"/>
      <c r="F7" s="7"/>
    </row>
    <row r="8" spans="1:6" ht="84" x14ac:dyDescent="0.2">
      <c r="A8" s="11" t="s">
        <v>9</v>
      </c>
      <c r="B8" s="12" t="s">
        <v>57</v>
      </c>
      <c r="D8" s="14"/>
      <c r="F8" s="16"/>
    </row>
    <row r="9" spans="1:6" ht="19.149999999999999" customHeight="1" x14ac:dyDescent="0.2">
      <c r="A9" s="17"/>
      <c r="B9" s="18" t="s">
        <v>10</v>
      </c>
      <c r="C9" s="19" t="s">
        <v>11</v>
      </c>
      <c r="D9" s="20">
        <v>42</v>
      </c>
      <c r="E9" s="21"/>
      <c r="F9" s="22">
        <f>D9*E9</f>
        <v>0</v>
      </c>
    </row>
    <row r="10" spans="1:6" ht="108.75" customHeight="1" x14ac:dyDescent="0.2">
      <c r="A10" s="11" t="s">
        <v>12</v>
      </c>
      <c r="B10" s="23" t="s">
        <v>13</v>
      </c>
      <c r="D10" s="14"/>
      <c r="E10" s="24"/>
      <c r="F10" s="16"/>
    </row>
    <row r="11" spans="1:6" ht="36.75" customHeight="1" x14ac:dyDescent="0.2">
      <c r="A11" s="17"/>
      <c r="B11" s="18" t="s">
        <v>14</v>
      </c>
      <c r="C11" s="19" t="s">
        <v>11</v>
      </c>
      <c r="D11" s="20">
        <v>4.8</v>
      </c>
      <c r="E11" s="21"/>
      <c r="F11" s="22">
        <f>D11*E11</f>
        <v>0</v>
      </c>
    </row>
    <row r="12" spans="1:6" ht="115.9" customHeight="1" x14ac:dyDescent="0.2">
      <c r="A12" s="11" t="s">
        <v>15</v>
      </c>
      <c r="B12" s="23" t="s">
        <v>16</v>
      </c>
      <c r="D12" s="14"/>
      <c r="E12" s="24"/>
      <c r="F12" s="16"/>
    </row>
    <row r="13" spans="1:6" ht="36.75" customHeight="1" x14ac:dyDescent="0.2">
      <c r="A13" s="17"/>
      <c r="B13" s="18" t="s">
        <v>14</v>
      </c>
      <c r="C13" s="19" t="s">
        <v>11</v>
      </c>
      <c r="D13" s="20">
        <v>1.8</v>
      </c>
      <c r="E13" s="21"/>
      <c r="F13" s="22">
        <f>D13*E13</f>
        <v>0</v>
      </c>
    </row>
    <row r="14" spans="1:6" ht="109.15" customHeight="1" x14ac:dyDescent="0.2">
      <c r="A14" s="11" t="s">
        <v>17</v>
      </c>
      <c r="B14" s="23" t="s">
        <v>18</v>
      </c>
      <c r="D14" s="14"/>
      <c r="E14" s="24"/>
      <c r="F14" s="16"/>
    </row>
    <row r="15" spans="1:6" ht="36" x14ac:dyDescent="0.2">
      <c r="A15" s="17"/>
      <c r="B15" s="25" t="s">
        <v>19</v>
      </c>
      <c r="C15" s="19" t="s">
        <v>11</v>
      </c>
      <c r="D15" s="20">
        <v>42</v>
      </c>
      <c r="E15" s="21"/>
      <c r="F15" s="22">
        <f>D15*E15</f>
        <v>0</v>
      </c>
    </row>
    <row r="16" spans="1:6" ht="60.6" customHeight="1" x14ac:dyDescent="0.2">
      <c r="A16" s="11" t="s">
        <v>20</v>
      </c>
      <c r="B16" s="12" t="s">
        <v>21</v>
      </c>
      <c r="C16" s="26"/>
      <c r="D16" s="27"/>
      <c r="E16" s="24"/>
      <c r="F16" s="16"/>
    </row>
    <row r="17" spans="1:6" ht="21" customHeight="1" x14ac:dyDescent="0.2">
      <c r="A17" s="28"/>
      <c r="B17" s="25" t="s">
        <v>22</v>
      </c>
      <c r="C17" s="19" t="s">
        <v>23</v>
      </c>
      <c r="D17" s="29">
        <v>140</v>
      </c>
      <c r="E17" s="21"/>
      <c r="F17" s="22">
        <f>D17*E17</f>
        <v>0</v>
      </c>
    </row>
    <row r="18" spans="1:6" ht="49.9" customHeight="1" x14ac:dyDescent="0.2">
      <c r="A18" s="11" t="s">
        <v>24</v>
      </c>
      <c r="B18" s="30" t="s">
        <v>25</v>
      </c>
      <c r="C18" s="26"/>
      <c r="D18" s="27"/>
      <c r="E18" s="24"/>
      <c r="F18" s="16"/>
    </row>
    <row r="19" spans="1:6" ht="24" x14ac:dyDescent="0.2">
      <c r="A19" s="28"/>
      <c r="B19" s="25" t="s">
        <v>26</v>
      </c>
      <c r="C19" s="19" t="s">
        <v>27</v>
      </c>
      <c r="D19" s="29">
        <v>55</v>
      </c>
      <c r="E19" s="21"/>
      <c r="F19" s="22">
        <f>D19*E19</f>
        <v>0</v>
      </c>
    </row>
    <row r="20" spans="1:6" ht="81.75" customHeight="1" x14ac:dyDescent="0.2">
      <c r="A20" s="28" t="s">
        <v>28</v>
      </c>
      <c r="B20" s="25" t="s">
        <v>29</v>
      </c>
      <c r="C20" s="19"/>
      <c r="D20" s="29"/>
      <c r="E20" s="21"/>
      <c r="F20" s="22"/>
    </row>
    <row r="21" spans="1:6" ht="24" x14ac:dyDescent="0.2">
      <c r="A21" s="28"/>
      <c r="B21" s="25" t="s">
        <v>30</v>
      </c>
      <c r="C21" s="19" t="s">
        <v>27</v>
      </c>
      <c r="D21" s="29">
        <v>10</v>
      </c>
      <c r="E21" s="21"/>
      <c r="F21" s="22">
        <f>D21*E21</f>
        <v>0</v>
      </c>
    </row>
    <row r="22" spans="1:6" ht="62.45" customHeight="1" x14ac:dyDescent="0.2">
      <c r="A22" s="31" t="s">
        <v>31</v>
      </c>
      <c r="B22" s="32" t="s">
        <v>32</v>
      </c>
      <c r="D22" s="27"/>
      <c r="E22" s="24"/>
      <c r="F22" s="16"/>
    </row>
    <row r="23" spans="1:6" ht="24" x14ac:dyDescent="0.2">
      <c r="A23" s="31"/>
      <c r="B23" s="32" t="s">
        <v>33</v>
      </c>
      <c r="D23" s="27"/>
      <c r="E23" s="24"/>
      <c r="F23" s="16"/>
    </row>
    <row r="24" spans="1:6" ht="48" x14ac:dyDescent="0.2">
      <c r="A24" s="31"/>
      <c r="B24" s="32" t="s">
        <v>34</v>
      </c>
      <c r="D24" s="27"/>
      <c r="E24" s="24"/>
      <c r="F24" s="16"/>
    </row>
    <row r="25" spans="1:6" ht="24" x14ac:dyDescent="0.2">
      <c r="A25" s="33"/>
      <c r="B25" s="25" t="s">
        <v>35</v>
      </c>
      <c r="C25" s="19" t="s">
        <v>11</v>
      </c>
      <c r="D25" s="20">
        <v>4.8</v>
      </c>
      <c r="E25" s="21"/>
      <c r="F25" s="22">
        <f>D25*E25</f>
        <v>0</v>
      </c>
    </row>
    <row r="26" spans="1:6" x14ac:dyDescent="0.2">
      <c r="A26" s="34"/>
      <c r="B26" s="35" t="s">
        <v>36</v>
      </c>
      <c r="C26" s="36"/>
      <c r="D26" s="37"/>
      <c r="E26" s="38"/>
      <c r="F26" s="39">
        <f>SUM(F8:F25)</f>
        <v>0</v>
      </c>
    </row>
    <row r="27" spans="1:6" x14ac:dyDescent="0.2">
      <c r="A27" s="40"/>
      <c r="B27" s="41"/>
      <c r="C27" s="42"/>
      <c r="D27" s="43"/>
      <c r="E27" s="44"/>
      <c r="F27" s="45"/>
    </row>
    <row r="28" spans="1:6" ht="24" x14ac:dyDescent="0.2">
      <c r="A28" s="8">
        <v>2</v>
      </c>
      <c r="B28" s="46" t="s">
        <v>37</v>
      </c>
      <c r="C28" s="6"/>
      <c r="D28" s="10"/>
      <c r="E28" s="7"/>
      <c r="F28" s="47"/>
    </row>
    <row r="29" spans="1:6" ht="117" customHeight="1" x14ac:dyDescent="0.2">
      <c r="A29" s="48"/>
      <c r="B29" s="73" t="s">
        <v>58</v>
      </c>
      <c r="C29" s="73"/>
      <c r="D29" s="73"/>
      <c r="E29" s="73"/>
      <c r="F29" s="73"/>
    </row>
    <row r="30" spans="1:6" ht="317.45" customHeight="1" x14ac:dyDescent="0.2">
      <c r="A30" s="49" t="s">
        <v>38</v>
      </c>
      <c r="B30" s="50" t="s">
        <v>55</v>
      </c>
      <c r="C30" s="26"/>
      <c r="D30" s="27"/>
      <c r="E30" s="24"/>
      <c r="F30" s="16"/>
    </row>
    <row r="31" spans="1:6" ht="28.9" customHeight="1" x14ac:dyDescent="0.2">
      <c r="A31" s="51"/>
      <c r="B31" s="18" t="s">
        <v>39</v>
      </c>
      <c r="C31" s="52" t="s">
        <v>40</v>
      </c>
      <c r="D31" s="29">
        <v>1</v>
      </c>
      <c r="E31" s="21"/>
      <c r="F31" s="22">
        <f>D31*E31</f>
        <v>0</v>
      </c>
    </row>
    <row r="32" spans="1:6" ht="264.60000000000002" customHeight="1" x14ac:dyDescent="0.2">
      <c r="A32" s="49" t="s">
        <v>41</v>
      </c>
      <c r="B32" s="50" t="s">
        <v>52</v>
      </c>
      <c r="C32" s="26"/>
      <c r="D32" s="27"/>
      <c r="E32" s="24"/>
      <c r="F32" s="16"/>
    </row>
    <row r="33" spans="1:6" ht="24" x14ac:dyDescent="0.2">
      <c r="A33" s="51"/>
      <c r="B33" s="18" t="s">
        <v>39</v>
      </c>
      <c r="C33" s="52" t="s">
        <v>40</v>
      </c>
      <c r="D33" s="29">
        <v>1</v>
      </c>
      <c r="E33" s="21"/>
      <c r="F33" s="22">
        <f>D33*E33</f>
        <v>0</v>
      </c>
    </row>
    <row r="34" spans="1:6" ht="282.75" customHeight="1" x14ac:dyDescent="0.2">
      <c r="A34" s="49" t="s">
        <v>42</v>
      </c>
      <c r="B34" s="50" t="s">
        <v>56</v>
      </c>
      <c r="C34" s="26"/>
      <c r="D34" s="27"/>
      <c r="E34" s="24"/>
      <c r="F34" s="16"/>
    </row>
    <row r="35" spans="1:6" ht="27.6" customHeight="1" x14ac:dyDescent="0.2">
      <c r="A35" s="51"/>
      <c r="B35" s="18" t="s">
        <v>39</v>
      </c>
      <c r="C35" s="52" t="s">
        <v>40</v>
      </c>
      <c r="D35" s="29">
        <v>1</v>
      </c>
      <c r="E35" s="21"/>
      <c r="F35" s="22">
        <f>D35*E35</f>
        <v>0</v>
      </c>
    </row>
    <row r="36" spans="1:6" ht="27.6" customHeight="1" x14ac:dyDescent="0.2">
      <c r="B36" s="50" t="s">
        <v>43</v>
      </c>
      <c r="C36" s="26"/>
      <c r="D36" s="27"/>
      <c r="E36" s="24"/>
      <c r="F36" s="16"/>
    </row>
    <row r="37" spans="1:6" ht="104.45" customHeight="1" x14ac:dyDescent="0.2">
      <c r="B37" s="23" t="s">
        <v>50</v>
      </c>
      <c r="C37" s="26"/>
      <c r="D37" s="27"/>
      <c r="E37" s="24"/>
      <c r="F37" s="16"/>
    </row>
    <row r="38" spans="1:6" ht="27.6" customHeight="1" x14ac:dyDescent="0.2">
      <c r="A38" s="51"/>
      <c r="B38" s="18" t="s">
        <v>39</v>
      </c>
      <c r="C38" s="52" t="s">
        <v>40</v>
      </c>
      <c r="D38" s="29">
        <v>1</v>
      </c>
      <c r="E38" s="21"/>
      <c r="F38" s="22">
        <f>D38*E38</f>
        <v>0</v>
      </c>
    </row>
    <row r="39" spans="1:6" ht="26.45" customHeight="1" x14ac:dyDescent="0.2">
      <c r="A39" s="49" t="s">
        <v>41</v>
      </c>
      <c r="B39" s="50" t="s">
        <v>44</v>
      </c>
      <c r="C39" s="26"/>
      <c r="D39" s="27"/>
      <c r="E39" s="24"/>
      <c r="F39" s="16"/>
    </row>
    <row r="40" spans="1:6" ht="124.9" customHeight="1" x14ac:dyDescent="0.2">
      <c r="B40" s="53" t="s">
        <v>51</v>
      </c>
      <c r="C40" s="26"/>
      <c r="D40" s="27"/>
      <c r="E40" s="24"/>
      <c r="F40" s="16"/>
    </row>
    <row r="41" spans="1:6" ht="24" x14ac:dyDescent="0.2">
      <c r="A41" s="51"/>
      <c r="B41" s="18" t="s">
        <v>39</v>
      </c>
      <c r="C41" s="52" t="s">
        <v>40</v>
      </c>
      <c r="D41" s="29">
        <v>1</v>
      </c>
      <c r="E41" s="21"/>
      <c r="F41" s="22">
        <f>D41*E41</f>
        <v>0</v>
      </c>
    </row>
    <row r="42" spans="1:6" ht="36.75" customHeight="1" x14ac:dyDescent="0.2">
      <c r="A42" s="49" t="s">
        <v>60</v>
      </c>
      <c r="B42" s="50" t="s">
        <v>45</v>
      </c>
      <c r="C42" s="26"/>
      <c r="D42" s="27"/>
      <c r="E42" s="24"/>
      <c r="F42" s="16"/>
    </row>
    <row r="43" spans="1:6" ht="140.25" customHeight="1" x14ac:dyDescent="0.2">
      <c r="B43" s="64" t="s">
        <v>53</v>
      </c>
      <c r="C43" s="26"/>
      <c r="D43" s="27"/>
      <c r="E43" s="24"/>
      <c r="F43" s="16"/>
    </row>
    <row r="44" spans="1:6" ht="24" x14ac:dyDescent="0.2">
      <c r="A44" s="51"/>
      <c r="B44" s="18" t="s">
        <v>39</v>
      </c>
      <c r="C44" s="52" t="s">
        <v>40</v>
      </c>
      <c r="D44" s="29">
        <v>1</v>
      </c>
      <c r="E44" s="21"/>
      <c r="F44" s="22">
        <f>D44*E44</f>
        <v>0</v>
      </c>
    </row>
    <row r="45" spans="1:6" x14ac:dyDescent="0.2">
      <c r="A45" s="34"/>
      <c r="B45" s="35" t="s">
        <v>46</v>
      </c>
      <c r="C45" s="36"/>
      <c r="D45" s="37"/>
      <c r="E45" s="38"/>
      <c r="F45" s="39">
        <f>SUM(F31:F44)</f>
        <v>0</v>
      </c>
    </row>
    <row r="46" spans="1:6" x14ac:dyDescent="0.2">
      <c r="B46" s="50"/>
      <c r="C46" s="26"/>
      <c r="D46" s="27"/>
      <c r="E46" s="24"/>
      <c r="F46" s="16"/>
    </row>
    <row r="47" spans="1:6" x14ac:dyDescent="0.2">
      <c r="A47" s="74" t="s">
        <v>47</v>
      </c>
      <c r="B47" s="74"/>
      <c r="C47" s="74"/>
      <c r="D47" s="74"/>
      <c r="E47" s="24"/>
      <c r="F47" s="24"/>
    </row>
    <row r="48" spans="1:6" x14ac:dyDescent="0.2">
      <c r="A48" s="65" t="s">
        <v>61</v>
      </c>
      <c r="B48" s="67" t="s">
        <v>8</v>
      </c>
      <c r="C48" s="67"/>
      <c r="D48" s="67"/>
      <c r="E48" s="54"/>
      <c r="F48" s="55">
        <f>F26</f>
        <v>0</v>
      </c>
    </row>
    <row r="49" spans="1:6" x14ac:dyDescent="0.2">
      <c r="A49" s="66" t="s">
        <v>62</v>
      </c>
      <c r="B49" s="68" t="s">
        <v>37</v>
      </c>
      <c r="C49" s="68"/>
      <c r="D49" s="68"/>
      <c r="E49" s="56"/>
      <c r="F49" s="57">
        <f>F45</f>
        <v>0</v>
      </c>
    </row>
    <row r="50" spans="1:6" x14ac:dyDescent="0.2">
      <c r="A50" s="58"/>
      <c r="B50" s="59" t="s">
        <v>48</v>
      </c>
      <c r="C50" s="60"/>
      <c r="D50" s="61"/>
      <c r="E50" s="22"/>
      <c r="F50" s="22">
        <f>SUM(E48:F49)</f>
        <v>0</v>
      </c>
    </row>
    <row r="51" spans="1:6" x14ac:dyDescent="0.2">
      <c r="B51" s="49"/>
    </row>
    <row r="52" spans="1:6" x14ac:dyDescent="0.2">
      <c r="A52" s="58"/>
      <c r="B52" s="59" t="s">
        <v>49</v>
      </c>
      <c r="C52" s="60"/>
      <c r="D52" s="61"/>
      <c r="E52" s="22"/>
      <c r="F52" s="22">
        <f>F50*0.25</f>
        <v>0</v>
      </c>
    </row>
    <row r="53" spans="1:6" x14ac:dyDescent="0.2">
      <c r="B53" s="49"/>
    </row>
    <row r="54" spans="1:6" x14ac:dyDescent="0.2">
      <c r="A54" s="58"/>
      <c r="B54" s="59" t="s">
        <v>48</v>
      </c>
      <c r="C54" s="60"/>
      <c r="D54" s="61"/>
      <c r="E54" s="22"/>
      <c r="F54" s="22">
        <f>SUM(F50:F52)</f>
        <v>0</v>
      </c>
    </row>
  </sheetData>
  <mergeCells count="7">
    <mergeCell ref="B48:D48"/>
    <mergeCell ref="B49:D49"/>
    <mergeCell ref="A2:F2"/>
    <mergeCell ref="B3:F3"/>
    <mergeCell ref="B4:F4"/>
    <mergeCell ref="B29:F29"/>
    <mergeCell ref="A47:D4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KRIŽCI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Marija Kušar</cp:lastModifiedBy>
  <cp:lastPrinted>2024-10-21T09:54:27Z</cp:lastPrinted>
  <dcterms:created xsi:type="dcterms:W3CDTF">2024-10-18T10:21:59Z</dcterms:created>
  <dcterms:modified xsi:type="dcterms:W3CDTF">2024-11-14T11:32:30Z</dcterms:modified>
</cp:coreProperties>
</file>