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28680" yWindow="-1935" windowWidth="20730" windowHeight="11760"/>
  </bookViews>
  <sheets>
    <sheet name="Sheet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1" l="1"/>
  <c r="B18" i="1"/>
  <c r="B17" i="1"/>
  <c r="E7" i="1"/>
  <c r="E8" i="1"/>
  <c r="E9" i="1"/>
  <c r="E10" i="1"/>
  <c r="E11" i="1"/>
  <c r="E12" i="1"/>
  <c r="E13" i="1"/>
  <c r="E14" i="1"/>
  <c r="E15" i="1"/>
  <c r="E16" i="1"/>
  <c r="E6" i="1"/>
</calcChain>
</file>

<file path=xl/sharedStrings.xml><?xml version="1.0" encoding="utf-8"?>
<sst xmlns="http://schemas.openxmlformats.org/spreadsheetml/2006/main" count="33" uniqueCount="26">
  <si>
    <t>Opis radova</t>
  </si>
  <si>
    <t>Jedinica mjere</t>
  </si>
  <si>
    <t>Količina</t>
  </si>
  <si>
    <t>JAVNA RASVJETA OPĆINE KLOŠTAR IVANIĆ</t>
  </si>
  <si>
    <t>GRAĐEVINSKI MATERIJAL I RADOVI</t>
  </si>
  <si>
    <t>RASVJETNI STUPOVI</t>
  </si>
  <si>
    <t xml:space="preserve">Iskolčenje stupnih mjesta.  Obračun po komadu. </t>
  </si>
  <si>
    <t>kom</t>
  </si>
  <si>
    <t>Strojni iskop za temelje i građevne jame u materijalu kategorije "C", prema projektu. Dimenzija prema odredbama projekta s poravnanjem dna.  Rad se mjeri u kubičnim metrima stvarno iskopanog materijala, mjereno u sraslom stanju, a u jediničnu cijenu uključeno je iskop, razupiranje, eventualno crpljenje oborinske i podzemne vode, vertikalni prijenos s odlaganjem iskopanog materijala, zatrpavanje temelja i utovar viška iskopa nakon zatrpavanja u prijevozno sredstvo, kao i uređenje i čišćenje terena. Eventualni dodatni iskop zbog nedovoljne nosivosti temeljnog tla obračunava se kao i projektirani.  Izvedba, kontrola kakvoće i obračun prema OTU 2-04.</t>
  </si>
  <si>
    <t>Prijevoz na stalno odlagalište iskopanog i utovarenog materijala kategorije "C", na udaljenost do 5 km. Prijevoz do mjesta istovara s razastiranjem, te potrebnim osiguranjem na gradilištu i javnim prometnicama.  Količina prevezenog materijala mjeri se u kubičnim metrima iskopanog sraslog materijala prema projektu i stvarno prevezenog na određenu udaljenost. Pronalazak odlagališta i trošak zbrinjavanja snosi Izvoditelj radova. Izvedba, kontrola kakvoće i obračun prema OTU 2-07.</t>
  </si>
  <si>
    <t xml:space="preserve">Temelj stupa (sa cijevi Ø50 mm za provlačenje kabela kroz temelj) visine 10,0 m, konusnog oblika, osmerokutnog poprečnog presjeka, dimenzija prema nacrtu iz Glavnog projekta. Obuhvaća nabavu i prijevoz betona klase C 25/30 i izradu temelja stupa te nabavu, prijevoz i ugradnju cijevi Ø50 mm za provlačenje kabela kroz temelj. Obračun po m³ betona. </t>
  </si>
  <si>
    <t>m³</t>
  </si>
  <si>
    <t>Zatrpavanje temelja. Materijalom iz iskopa.  Obračun je po m3 ugrađenog i zbijenog zasipa. U jediničnu cijenu su uključeni svi radovi potrebni za zatrpavanje temelja - razastiranje, vlaženje ili sušenje, zbijanje slojeva nasipa. Prostor oko temelja stupova zatrpava se materijalom iz iskopa temeljne jame nasipavanjem i zbijanjem u slojevima debljine po 30 cm uz odstranjivanje viška materijala. Izvedba, kontrola kakvoće i obračun prema OTU 2-09. i 7-01.2.</t>
  </si>
  <si>
    <t xml:space="preserve">Rasvjetni stup visine 10,0 m, konusnog oblika, osmerokutnog poprečnog presjeka, dimenzija prema nacrtu iz Glavnog projekta, vruće cinčan, sa sidrenim vijcima, sa pripremom vrha stupa za montažu luka, brzina vjetra 20 m/s. Obuhvaća nabavu, prijevoz i ugradnju stupa na pripadajući pripremljeni temelj. Obračun po komadu. </t>
  </si>
  <si>
    <t xml:space="preserve">Rasvjetni stup visine 10,0 m, konusnog oblika, osmerokutnog poprečnog presjeka, dimenzija prema nacrtu iz Glavnog projekta, vruće cinčan, sa sidrenim vijcima, sa pripremom vrha stupa za montažu dvoluka, brzina vjetra 20 m/s. Obuhvaća nabavu, prijevoz i ugradnju stupa na pripadajući pripremljeni temelj. Obračun po komadu. </t>
  </si>
  <si>
    <t xml:space="preserve">Jednoluk 1500x400 mm. Obuhvaća nabavu, prijevoz i montažu jednoluka za montažu jedne svjetiljke. Obračun po komadu. </t>
  </si>
  <si>
    <t xml:space="preserve">Dvoluk 1500x400 mm, za montažu dvije svjetiljke pod kutem 90º. Stavka obuhvaća nabavu, prijevoz i montažu dvoluka te sav ostali rad, opremu i materijal potreban za potpuno dovršenje stavke. Obračun po komadu. </t>
  </si>
  <si>
    <t xml:space="preserve">Obujmice za učvršćivanje stupa za ogradu mosta, izrađene od pocinčane okrugle navojne šipke M12 i plosnatog profila. Obuhvaća nabavu, prijevoz i montažu obujmica. Obračun po komadu. </t>
  </si>
  <si>
    <r>
      <t>m</t>
    </r>
    <r>
      <rPr>
        <vertAlign val="superscript"/>
        <sz val="9"/>
        <rFont val="Calibri"/>
        <family val="2"/>
        <charset val="238"/>
      </rPr>
      <t>3</t>
    </r>
  </si>
  <si>
    <r>
      <t>m</t>
    </r>
    <r>
      <rPr>
        <vertAlign val="superscript"/>
        <sz val="9"/>
        <rFont val="Calibri"/>
        <family val="2"/>
        <charset val="238"/>
      </rPr>
      <t>2</t>
    </r>
  </si>
  <si>
    <r>
      <t>Izrada, montaža i demontaža oplate, jednostrane, glatke za temelje. Prema nacrtima, detaljima i uvjetima iz projekta. Stavka obuhvaća troškove nabave i prijevoza svog potrebnog materijala, izradu i postavljanje oplate sa svim razupiranjima, podupiranjima i ukrućenjima, skidanje i čišćenje oplate nakon uporabe, sve prijenose i prijevoze te sav ostali rad, opremu i materijal potreban za potpuno dovršenje stavke. Obračun je po m</t>
    </r>
    <r>
      <rPr>
        <vertAlign val="superscript"/>
        <sz val="9"/>
        <rFont val="Calibri"/>
        <family val="2"/>
        <charset val="238"/>
      </rPr>
      <t>2</t>
    </r>
    <r>
      <rPr>
        <sz val="9"/>
        <rFont val="Calibri"/>
        <family val="2"/>
        <charset val="238"/>
      </rPr>
      <t xml:space="preserve">. </t>
    </r>
  </si>
  <si>
    <t>Jedinična cijena</t>
  </si>
  <si>
    <t>Ukupno</t>
  </si>
  <si>
    <t>UKUPNO:</t>
  </si>
  <si>
    <t>PDV 25%</t>
  </si>
  <si>
    <t>SVEUKUPNO:</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</si>
</sst>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b/>
      <sz val="10"/>
      <color theme="0"/>
      <name val="Arial"/>
      <family val="2"/>
    </font>
    <font>
      <b/>
      <sz val="14"/>
      <name val="Calibri"/>
      <family val="2"/>
      <charset val="238"/>
      <scheme val="minor"/>
    </font>
    <font>
      <b/>
      <sz val="12"/>
      <name val="Calibri"/>
      <family val="2"/>
      <charset val="238"/>
    </font>
    <font>
      <b/>
      <sz val="10"/>
      <name val="Calibri"/>
      <family val="2"/>
      <charset val="238"/>
    </font>
    <font>
      <sz val="10"/>
      <name val="Calibri"/>
      <family val="2"/>
      <charset val="238"/>
    </font>
    <font>
      <sz val="9"/>
      <name val="Calibri"/>
      <family val="2"/>
      <charset val="238"/>
    </font>
    <font>
      <vertAlign val="superscript"/>
      <sz val="9"/>
      <name val="Calibri"/>
      <family val="2"/>
      <charset val="238"/>
    </font>
    <font>
      <sz val="11"/>
      <name val="Calibri"/>
      <family val="2"/>
      <charset val="238"/>
    </font>
  </fonts>
  <fills count="6">
    <fill>
      <patternFill patternType="none"/>
    </fill>
    <fill>
      <patternFill patternType="gray125"/>
    </fill>
    <fill>
      <patternFill patternType="solid">
        <fgColor theme="0" tint="-0.499984740745262"/>
        <bgColor indexed="64"/>
      </patternFill>
    </fill>
    <fill>
      <patternFill patternType="solid">
        <fgColor rgb="FFFFC2C2"/>
        <bgColor indexed="64"/>
      </patternFill>
    </fill>
    <fill>
      <patternFill patternType="solid">
        <fgColor rgb="FFC2FFC2"/>
        <bgColor indexed="64"/>
      </patternFill>
    </fill>
    <fill>
      <patternFill patternType="solid">
        <fgColor rgb="FFFFFFC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1">
    <xf numFmtId="0" fontId="0" fillId="0" borderId="0" xfId="0"/>
    <xf numFmtId="49" fontId="2" fillId="0" borderId="1" xfId="0" applyNumberFormat="1" applyFont="1" applyBorder="1"/>
    <xf numFmtId="4" fontId="2" fillId="0" borderId="1" xfId="0" applyNumberFormat="1" applyFont="1" applyBorder="1"/>
    <xf numFmtId="0" fontId="0" fillId="0" borderId="1" xfId="0" applyBorder="1"/>
    <xf numFmtId="49" fontId="3" fillId="3" borderId="1" xfId="0" applyNumberFormat="1" applyFont="1" applyFill="1" applyBorder="1" applyAlignment="1">
      <alignment horizontal="center"/>
    </xf>
    <xf numFmtId="0" fontId="3" fillId="3" borderId="1" xfId="0" applyFont="1" applyFill="1" applyBorder="1"/>
    <xf numFmtId="49" fontId="4" fillId="4" borderId="1" xfId="0" applyNumberFormat="1" applyFont="1" applyFill="1" applyBorder="1" applyAlignment="1">
      <alignment horizontal="center"/>
    </xf>
    <xf numFmtId="0" fontId="4" fillId="4" borderId="1" xfId="0" applyFont="1" applyFill="1" applyBorder="1"/>
    <xf numFmtId="49" fontId="5" fillId="5" borderId="1" xfId="0" applyNumberFormat="1" applyFont="1" applyFill="1" applyBorder="1" applyAlignment="1">
      <alignment horizontal="center"/>
    </xf>
    <xf numFmtId="0" fontId="5" fillId="5" borderId="1" xfId="0" applyFont="1" applyFill="1" applyBorder="1"/>
    <xf numFmtId="49" fontId="6" fillId="0" borderId="1" xfId="0" applyNumberFormat="1" applyFont="1" applyBorder="1" applyAlignment="1">
      <alignment horizontal="center"/>
    </xf>
    <xf numFmtId="0" fontId="6" fillId="0" borderId="1" xfId="0" applyFont="1" applyBorder="1" applyProtection="1">
      <protection locked="0"/>
    </xf>
    <xf numFmtId="0" fontId="0" fillId="0" borderId="1" xfId="0" applyBorder="1" applyAlignment="1">
      <alignment horizontal="right"/>
    </xf>
    <xf numFmtId="0" fontId="1" fillId="2" borderId="2"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0" borderId="5" xfId="0" applyFont="1" applyBorder="1" applyAlignment="1">
      <alignment vertical="top"/>
    </xf>
    <xf numFmtId="0" fontId="0" fillId="0" borderId="6" xfId="0" applyBorder="1"/>
    <xf numFmtId="0" fontId="3" fillId="3" borderId="5" xfId="0" applyFont="1" applyFill="1" applyBorder="1" applyAlignment="1" applyProtection="1">
      <alignment vertical="top" wrapText="1"/>
      <protection locked="0"/>
    </xf>
    <xf numFmtId="0" fontId="3" fillId="3" borderId="6" xfId="0" applyFont="1" applyFill="1" applyBorder="1"/>
    <xf numFmtId="0" fontId="4" fillId="4" borderId="5" xfId="0" applyFont="1" applyFill="1" applyBorder="1" applyAlignment="1" applyProtection="1">
      <alignment vertical="top" wrapText="1"/>
      <protection locked="0"/>
    </xf>
    <xf numFmtId="0" fontId="4" fillId="4" borderId="6" xfId="0" applyFont="1" applyFill="1" applyBorder="1"/>
    <xf numFmtId="0" fontId="5" fillId="5" borderId="5" xfId="0" applyFont="1" applyFill="1" applyBorder="1" applyAlignment="1" applyProtection="1">
      <alignment vertical="top" wrapText="1"/>
      <protection locked="0"/>
    </xf>
    <xf numFmtId="0" fontId="5" fillId="5" borderId="6" xfId="0" applyFont="1" applyFill="1" applyBorder="1"/>
    <xf numFmtId="0" fontId="6" fillId="0" borderId="5" xfId="0" applyFont="1" applyBorder="1" applyAlignment="1">
      <alignment vertical="top" wrapText="1"/>
    </xf>
    <xf numFmtId="0" fontId="8" fillId="0" borderId="5" xfId="0" applyFont="1" applyFill="1" applyBorder="1" applyAlignment="1">
      <alignment vertical="top" wrapText="1"/>
    </xf>
    <xf numFmtId="0" fontId="0" fillId="0" borderId="6" xfId="0" applyBorder="1" applyAlignment="1">
      <alignment horizontal="right"/>
    </xf>
    <xf numFmtId="0" fontId="8" fillId="0" borderId="7" xfId="0" applyFont="1" applyFill="1" applyBorder="1" applyAlignment="1">
      <alignment vertical="top" wrapText="1"/>
    </xf>
    <xf numFmtId="0" fontId="0" fillId="0" borderId="8" xfId="0" applyBorder="1" applyAlignment="1">
      <alignment horizontal="right"/>
    </xf>
    <xf numFmtId="0" fontId="0" fillId="0" borderId="9" xfId="0" applyBorder="1" applyAlignment="1">
      <alignment horizontal="right"/>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workbookViewId="0">
      <selection activeCell="B20" sqref="B20"/>
    </sheetView>
  </sheetViews>
  <sheetFormatPr defaultRowHeight="15" x14ac:dyDescent="0.25"/>
  <cols>
    <col min="1" max="1" width="50.42578125" customWidth="1"/>
    <col min="2" max="2" width="8.5703125" customWidth="1"/>
    <col min="3" max="3" width="8.85546875" customWidth="1"/>
    <col min="4" max="4" width="10.28515625" customWidth="1"/>
  </cols>
  <sheetData>
    <row r="1" spans="1:5" ht="25.5" x14ac:dyDescent="0.25">
      <c r="A1" s="13" t="s">
        <v>0</v>
      </c>
      <c r="B1" s="14" t="s">
        <v>1</v>
      </c>
      <c r="C1" s="15" t="s">
        <v>2</v>
      </c>
      <c r="D1" s="15" t="s">
        <v>21</v>
      </c>
      <c r="E1" s="16" t="s">
        <v>22</v>
      </c>
    </row>
    <row r="2" spans="1:5" ht="18.75" x14ac:dyDescent="0.3">
      <c r="A2" s="17"/>
      <c r="B2" s="1"/>
      <c r="C2" s="2"/>
      <c r="D2" s="3"/>
      <c r="E2" s="18"/>
    </row>
    <row r="3" spans="1:5" ht="15.75" x14ac:dyDescent="0.25">
      <c r="A3" s="19" t="s">
        <v>3</v>
      </c>
      <c r="B3" s="4"/>
      <c r="C3" s="5"/>
      <c r="D3" s="5"/>
      <c r="E3" s="20"/>
    </row>
    <row r="4" spans="1:5" x14ac:dyDescent="0.25">
      <c r="A4" s="21" t="s">
        <v>4</v>
      </c>
      <c r="B4" s="6"/>
      <c r="C4" s="7"/>
      <c r="D4" s="7"/>
      <c r="E4" s="22"/>
    </row>
    <row r="5" spans="1:5" x14ac:dyDescent="0.25">
      <c r="A5" s="23" t="s">
        <v>5</v>
      </c>
      <c r="B5" s="8"/>
      <c r="C5" s="9"/>
      <c r="D5" s="9"/>
      <c r="E5" s="24"/>
    </row>
    <row r="6" spans="1:5" x14ac:dyDescent="0.25">
      <c r="A6" s="25" t="s">
        <v>6</v>
      </c>
      <c r="B6" s="10" t="s">
        <v>7</v>
      </c>
      <c r="C6" s="11">
        <v>30</v>
      </c>
      <c r="D6" s="3"/>
      <c r="E6" s="18">
        <f>C6*D6</f>
        <v>0</v>
      </c>
    </row>
    <row r="7" spans="1:5" ht="144" x14ac:dyDescent="0.25">
      <c r="A7" s="25" t="s">
        <v>8</v>
      </c>
      <c r="B7" s="10" t="s">
        <v>18</v>
      </c>
      <c r="C7" s="11">
        <v>245</v>
      </c>
      <c r="D7" s="3"/>
      <c r="E7" s="18">
        <f t="shared" ref="E7:E16" si="0">C7*D7</f>
        <v>0</v>
      </c>
    </row>
    <row r="8" spans="1:5" ht="108" x14ac:dyDescent="0.25">
      <c r="A8" s="25" t="s">
        <v>9</v>
      </c>
      <c r="B8" s="10" t="s">
        <v>18</v>
      </c>
      <c r="C8" s="11">
        <v>177</v>
      </c>
      <c r="D8" s="3"/>
      <c r="E8" s="18">
        <f t="shared" si="0"/>
        <v>0</v>
      </c>
    </row>
    <row r="9" spans="1:5" ht="98.25" x14ac:dyDescent="0.25">
      <c r="A9" s="25" t="s">
        <v>20</v>
      </c>
      <c r="B9" s="10" t="s">
        <v>19</v>
      </c>
      <c r="C9" s="11">
        <v>220</v>
      </c>
      <c r="D9" s="3"/>
      <c r="E9" s="18">
        <f t="shared" si="0"/>
        <v>0</v>
      </c>
    </row>
    <row r="10" spans="1:5" ht="72" x14ac:dyDescent="0.25">
      <c r="A10" s="25" t="s">
        <v>10</v>
      </c>
      <c r="B10" s="10" t="s">
        <v>11</v>
      </c>
      <c r="C10" s="11">
        <v>74</v>
      </c>
      <c r="D10" s="3"/>
      <c r="E10" s="18">
        <f t="shared" si="0"/>
        <v>0</v>
      </c>
    </row>
    <row r="11" spans="1:5" ht="96" x14ac:dyDescent="0.25">
      <c r="A11" s="25" t="s">
        <v>12</v>
      </c>
      <c r="B11" s="10" t="s">
        <v>18</v>
      </c>
      <c r="C11" s="11">
        <v>67</v>
      </c>
      <c r="D11" s="3"/>
      <c r="E11" s="18">
        <f t="shared" si="0"/>
        <v>0</v>
      </c>
    </row>
    <row r="12" spans="1:5" ht="72" x14ac:dyDescent="0.25">
      <c r="A12" s="25" t="s">
        <v>13</v>
      </c>
      <c r="B12" s="10" t="s">
        <v>7</v>
      </c>
      <c r="C12" s="11">
        <v>29</v>
      </c>
      <c r="D12" s="3"/>
      <c r="E12" s="18">
        <f t="shared" si="0"/>
        <v>0</v>
      </c>
    </row>
    <row r="13" spans="1:5" ht="72" x14ac:dyDescent="0.25">
      <c r="A13" s="25" t="s">
        <v>14</v>
      </c>
      <c r="B13" s="10" t="s">
        <v>7</v>
      </c>
      <c r="C13" s="11">
        <v>1</v>
      </c>
      <c r="D13" s="3"/>
      <c r="E13" s="18">
        <f t="shared" si="0"/>
        <v>0</v>
      </c>
    </row>
    <row r="14" spans="1:5" ht="24" x14ac:dyDescent="0.25">
      <c r="A14" s="25" t="s">
        <v>15</v>
      </c>
      <c r="B14" s="10" t="s">
        <v>7</v>
      </c>
      <c r="C14" s="11">
        <v>29</v>
      </c>
      <c r="D14" s="3"/>
      <c r="E14" s="18">
        <f t="shared" si="0"/>
        <v>0</v>
      </c>
    </row>
    <row r="15" spans="1:5" ht="48" x14ac:dyDescent="0.25">
      <c r="A15" s="25" t="s">
        <v>16</v>
      </c>
      <c r="B15" s="10" t="s">
        <v>7</v>
      </c>
      <c r="C15" s="11">
        <v>1</v>
      </c>
      <c r="D15" s="3"/>
      <c r="E15" s="18">
        <f t="shared" si="0"/>
        <v>0</v>
      </c>
    </row>
    <row r="16" spans="1:5" ht="48" x14ac:dyDescent="0.25">
      <c r="A16" s="25" t="s">
        <v>17</v>
      </c>
      <c r="B16" s="10" t="s">
        <v>7</v>
      </c>
      <c r="C16" s="11">
        <v>3</v>
      </c>
      <c r="D16" s="3"/>
      <c r="E16" s="18">
        <f t="shared" si="0"/>
        <v>0</v>
      </c>
    </row>
    <row r="17" spans="1:5" x14ac:dyDescent="0.25">
      <c r="A17" s="26" t="s">
        <v>23</v>
      </c>
      <c r="B17" s="12">
        <f>SUM(E6:E16)</f>
        <v>0</v>
      </c>
      <c r="C17" s="12"/>
      <c r="D17" s="12"/>
      <c r="E17" s="27"/>
    </row>
    <row r="18" spans="1:5" x14ac:dyDescent="0.25">
      <c r="A18" s="26" t="s">
        <v>24</v>
      </c>
      <c r="B18" s="12">
        <f>B17*0.25</f>
        <v>0</v>
      </c>
      <c r="C18" s="12"/>
      <c r="D18" s="12"/>
      <c r="E18" s="27"/>
    </row>
    <row r="19" spans="1:5" ht="15.75" thickBot="1" x14ac:dyDescent="0.3">
      <c r="A19" s="28" t="s">
        <v>25</v>
      </c>
      <c r="B19" s="29">
        <f>B17+B18</f>
        <v>0</v>
      </c>
      <c r="C19" s="29"/>
      <c r="D19" s="29"/>
      <c r="E19" s="30"/>
    </row>
  </sheetData>
  <mergeCells count="3">
    <mergeCell ref="B19:E19"/>
    <mergeCell ref="B18:E18"/>
    <mergeCell ref="B17:E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Tomislav Krišković</dc:creator>
  <cp:lastModifiedBy>Dejan Dokmanic</cp:lastModifiedBy>
  <cp:lastPrinted>2020-05-28T07:37:21Z</cp:lastPrinted>
  <dcterms:created xsi:type="dcterms:W3CDTF">2020-03-04T08:01:22Z</dcterms:created>
  <dcterms:modified xsi:type="dcterms:W3CDTF">2020-05-28T07:37:46Z</dcterms:modified>
</cp:coreProperties>
</file>