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G:\Marija\KOMUNALNO\2020\INVESTICIJSKO\"/>
    </mc:Choice>
  </mc:AlternateContent>
  <xr:revisionPtr revIDLastSave="0" documentId="13_ncr:1_{5A7A8B07-43A6-47C7-A496-719EDC72A6B0}" xr6:coauthVersionLast="45" xr6:coauthVersionMax="45" xr10:uidLastSave="{00000000-0000-0000-0000-000000000000}"/>
  <bookViews>
    <workbookView xWindow="-120" yWindow="-120" windowWidth="21840" windowHeight="13140" activeTab="4" xr2:uid="{00000000-000D-0000-FFFF-FFFF00000000}"/>
  </bookViews>
  <sheets>
    <sheet name="Naftaplinska ul." sheetId="1" r:id="rId1"/>
    <sheet name="UL. Ivana Šverera" sheetId="3" r:id="rId2"/>
    <sheet name="UL. Matije Ivana Reljkovića" sheetId="4" r:id="rId3"/>
    <sheet name="Ul. Sv. Marija" sheetId="5" r:id="rId4"/>
    <sheet name="Rekapitulacija" sheetId="6"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4" l="1"/>
  <c r="F5" i="4"/>
  <c r="F6" i="4"/>
  <c r="F7" i="4"/>
  <c r="F8" i="4"/>
  <c r="F9" i="4"/>
  <c r="F10" i="4"/>
  <c r="F11" i="4"/>
  <c r="F12" i="4"/>
  <c r="F13" i="4"/>
  <c r="F14" i="4"/>
  <c r="F3" i="4"/>
  <c r="F4" i="3"/>
  <c r="F5" i="3"/>
  <c r="F6" i="3"/>
  <c r="F7" i="3"/>
  <c r="F8" i="3"/>
  <c r="F9" i="3"/>
  <c r="F10" i="3"/>
  <c r="F11" i="3"/>
  <c r="F12" i="3"/>
  <c r="F13" i="3"/>
  <c r="F14" i="3"/>
  <c r="F3" i="3"/>
  <c r="F4" i="1"/>
  <c r="F5" i="1"/>
  <c r="F6" i="1"/>
  <c r="F7" i="1"/>
  <c r="F8" i="1"/>
  <c r="F9" i="1"/>
  <c r="F10" i="1"/>
  <c r="F11" i="1"/>
  <c r="F12" i="1"/>
  <c r="F13" i="1"/>
  <c r="F14" i="1"/>
  <c r="F3" i="1"/>
  <c r="F4" i="5"/>
  <c r="F5" i="5"/>
  <c r="F6" i="5"/>
  <c r="F7" i="5"/>
  <c r="F8" i="5"/>
  <c r="F9" i="5"/>
  <c r="F10" i="5"/>
  <c r="F11" i="5"/>
  <c r="F12" i="5"/>
  <c r="F13" i="5"/>
  <c r="F14" i="5"/>
  <c r="F3" i="5"/>
  <c r="F15" i="1" l="1"/>
  <c r="F15" i="5" l="1"/>
  <c r="C6" i="6" s="1"/>
  <c r="F15" i="4"/>
  <c r="C5" i="6" s="1"/>
  <c r="F15" i="3"/>
  <c r="C4" i="6" s="1"/>
  <c r="C3" i="6" l="1"/>
  <c r="C7" i="6" s="1"/>
</calcChain>
</file>

<file path=xl/sharedStrings.xml><?xml version="1.0" encoding="utf-8"?>
<sst xmlns="http://schemas.openxmlformats.org/spreadsheetml/2006/main" count="177" uniqueCount="46">
  <si>
    <t>R. br.</t>
  </si>
  <si>
    <t>Opis</t>
  </si>
  <si>
    <t>Jed. mj.</t>
  </si>
  <si>
    <t>Količina</t>
  </si>
  <si>
    <t>Jed. Cijena</t>
  </si>
  <si>
    <t>Ukupno</t>
  </si>
  <si>
    <t>m2</t>
  </si>
  <si>
    <t>1.</t>
  </si>
  <si>
    <t>2.</t>
  </si>
  <si>
    <t>Frezanje postojećeg asfalta u debljini sloja od 1,0 - 4,0 cm, te njegovo deponiranje i zbrinjavanje. Frezani asfalt se deponira po želji Naručitelja. Ukoliko Naručitelj ne odredi mjesto deponiranja, Izvoditelj je dužan deponirati i zbrinuti isfrezani materijal sukladno zakonskim propisima.</t>
  </si>
  <si>
    <t>Rekapitulacija</t>
  </si>
  <si>
    <t xml:space="preserve"> KLOŠTAR IVANIĆ -   NAFTAPLINSKA</t>
  </si>
  <si>
    <t xml:space="preserve"> KLOŠTAR IVANIĆ -  M.A. RELJKOVIĆA</t>
  </si>
  <si>
    <t xml:space="preserve"> KLOŠTAR IVANIĆ -   UL. Sv. Marije</t>
  </si>
  <si>
    <t xml:space="preserve"> KLOŠTAR IVANIĆ -   I. Šverera</t>
  </si>
  <si>
    <t>3.</t>
  </si>
  <si>
    <t>4.</t>
  </si>
  <si>
    <t>5.</t>
  </si>
  <si>
    <t xml:space="preserve"> KLOŠTAR IVANIĆ -   Naftaplinska</t>
  </si>
  <si>
    <t xml:space="preserve"> KLOŠTAR IVANIĆ -  M.A. Reljkovića</t>
  </si>
  <si>
    <t>Demontaža postojećih poklopaca okana uključujući okvir, prilagodba vijenca i/ili razbijanje vijenca, postava nove armature, izvedba novog AB vijenca, ugradnja okvira i poklopca okna. Okvir i poklopac postojećeg okna potrebno je prilagoditi novom završnom sloju i novim visinskim kotama.</t>
  </si>
  <si>
    <t>Demontaža postojećih slivničkih rešetki uključujući okvir, prilagodba vijenca i/ili razbijanje vijenca, postava nove armature, izvedba novog AB vijenca, ugradnja okvira i slivničke rešeteke. Okvir i poklopac postojeće slivničke rešeteke potrebno je prilagoditi novom završnom sloju i novim visinskim kotama.</t>
  </si>
  <si>
    <t>Demontaža i prelaganje postojećih škrinjica. Škrinjice je potrebno prilagoditi novom završnom sloju i novim visinskim kotama.</t>
  </si>
  <si>
    <t>kom</t>
  </si>
  <si>
    <t>Uređenje temeljnog tla mehaničkim zbijanjem vezana tla, Sz≥100 %, Ms≥40 Mn/m2.  Rad se mjeri i obračunava po četvornom metru stvarno uređenog temeljnog tla.  U cijenu je uključeno prethodno čišćenje te planiranje  i rad potreban za postizanje optimalne vlažnosti vezanih tala, vlaženjem ili rahljenjem i sušenjem, izravnavanje površine tla i zbijanje odgovarajućim sredstvima do tražene zbijenosti te sav rad, materijal i oprema potrebni za potpuno dovršenje stavke uključujući i ispitivanje i kontrolu kakvoće. Izvedba, kontrola kakvoće i obračun prema OTU 2-08.1.</t>
  </si>
  <si>
    <t>Uređenje slabo nosivog temeljnog tla i posteljice polaganjem  netkanog geotekstila, vlačne sile &gt; 25 Kn/m. Uređenje slabo nosivog temeljnog tla i posteljice polaganjem geotekstila načina ugradnje (preklapanjem, zavarivanjem ili šivanjem) te kakvoće prema projektu, na prethodno poravnato tlo. Obračun je prema stvarnoj površini tla na koji je položen geotekstil (preklopi se ne uračunavaju) u četvornim metrima. U cijenu je uključen sav rad, nabava geotekstila i materijala za poravnavanje te ostalog potrebnog materijala, transporti i oprema za pripremu podloge i polaganje geotekstila, kao i ispitivanja i kontrola kakvoće. Prvi sloj nasipa koji se nanosi s čela u smjeru preklopa  obračunava se u stavci nasipa.  Izvedba, kontrola kakvoće i obračun prema OTU 2-08.4</t>
  </si>
  <si>
    <t xml:space="preserve">Zamjena sloja slabog temeljnog tla boljim materijalom - drobljenim kamenom, granulacije 16 - 100 mm u sloju debljine od 50 cm. Rad uključuje iskop sloja slabog materijala u temeljnom tlu s odvozom na odlagalište, te njegovu zamjenu izradom zbijenog nasipnog sloja od drobljenog kamena. Stavka uključuje nabavu, prijevoz i ugradnju zamjenskog materijala (kamena). Izvođač radova dužan je osigurati sva potrebna ispitivanja radi uvida u kakvoću izvedene zamjene. Primjenu tog materijala odobrava Nadzorni Inženjer. Obračun u kubičnim metrima potpuno završenog i zbijenog sloja. </t>
  </si>
  <si>
    <t>m'</t>
  </si>
  <si>
    <t>6.</t>
  </si>
  <si>
    <t>7.</t>
  </si>
  <si>
    <t>8.</t>
  </si>
  <si>
    <t>9.</t>
  </si>
  <si>
    <t>10.</t>
  </si>
  <si>
    <t>Frezanje postojećeg asfalta u debljini sloja od 6,0cm, te njegovo deponiranje i zbrinjavanje. Frezani asfalt se deponira po želji Naručitelja. Ukoliko Naručitelj ne odredi mjesto deponiranja, Izvoditelj je dužan deponirati i zbrinuti isfrezani materijal sukladno zakonskim propisima.</t>
  </si>
  <si>
    <t>6,.</t>
  </si>
  <si>
    <t>11.</t>
  </si>
  <si>
    <t>Izrada nosivog sloja AC 22 base 50/70 AG6 M2, debljine 6,0 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 tehničkim svojstvima i zahtjevima za građevne proizvode za proizvodnju asfaltnih mješavina i za asfaltne slojeve kolnika.</t>
  </si>
  <si>
    <t>t</t>
  </si>
  <si>
    <t>m3</t>
  </si>
  <si>
    <t>Izrada habajućeg sloja) AC 11 surf  50/70 AG4 M4, debljine 4,0 cm.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 tehničkim svojstvima i zahtjevima za građevne proizvode za proizvodnju asfaltnih mješavina i za asfaltne slojeve kolnika.</t>
  </si>
  <si>
    <r>
      <t xml:space="preserve">Popravak oštećenog kolnika strojnom ugradnjom asfalta  AC 16 base 50/70 AG6 M2 (BNS 16 - karbonat) kao izravnavajućeg sloja do 100 t po lokaciji :
</t>
    </r>
    <r>
      <rPr>
        <sz val="8"/>
        <rFont val="Arial"/>
        <family val="2"/>
        <charset val="238"/>
      </rPr>
      <t xml:space="preserve">obuhvaća nabavu, dopremu i ugradnju asfaltne mješavine  AC 16 base 50/70 AG4 M2 (BNS 16) u izravnavajući sloj uz prethodno čišćenje kolnika, špricanje bitumenskom emulzijom.
</t>
    </r>
    <r>
      <rPr>
        <b/>
        <sz val="8"/>
        <rFont val="Arial"/>
        <family val="2"/>
        <charset val="238"/>
      </rPr>
      <t>Obračun po toni ugrađene asfaltne mješavine.</t>
    </r>
  </si>
  <si>
    <r>
      <t xml:space="preserve">Popravak oštećenog kolnika strojnom ugradnjom asfalta  AC 16 base 50/70 AG6 M2 (BNS 16 - karbonat) kao izravnavajućeg sloja do 100 t po lokaciji :
</t>
    </r>
    <r>
      <rPr>
        <sz val="8"/>
        <rFont val="Arial"/>
        <family val="2"/>
        <charset val="238"/>
      </rPr>
      <t>obuhvaća nabavu, dopremu i ugradnju asfaltne mješavine  AC 16 base 50/70 AG4 M2 (BNS 16) u izravnavajući sloj uz prethodno čišćenje kolnika, špricanje bitumenskom emulzijom.
Obračun po toni ugrađene asfaltne mješavine.</t>
    </r>
  </si>
  <si>
    <r>
      <t xml:space="preserve">Popravak oštećenih rubnjaka: 
</t>
    </r>
    <r>
      <rPr>
        <sz val="9"/>
        <rFont val="Arial"/>
        <family val="2"/>
        <charset val="238"/>
      </rPr>
      <t>obuhvaća uklanjanje oštećenih rubnjaka, uređenje podloge, nabavu i dopremu rubnjaka dimenzije 15/25 ili 18/24 cm od betona klase C30/37 otpornog na smrzavanje i soli, ugradnju na podlogu od betona (klase C12/15, prosječne količine 0,07 m3/m), uređenje spojnica cementnim mortom, utovar i odvoz uklonjenog materijala na deponij komunalnog otpada na prosječnu udaljenost u županiji prema tablici Prosječne transportne udaljenosti, koja je u prilogu troškovnika te  ostali rad i materijal na ugradnji. 
Obračun po m popravljenog rubnjaka.</t>
    </r>
  </si>
  <si>
    <t>Frezanje postojećeg asfalta u debljini sloja od 6,0 cm, te njegovo deponiranje i zbrinjavanje. Frezani asfalt se deponira po želji Naručitelja. Ukoliko Naručitelj ne odredi mjesto deponiranja, Izvoditelj je dužan deponirati i zbrinuti isfrezani materijal sukladno zakonskim propisima.</t>
  </si>
  <si>
    <r>
      <t xml:space="preserve">Popravak oštećenih rubnjaka : 
</t>
    </r>
    <r>
      <rPr>
        <sz val="9"/>
        <rFont val="Arial"/>
        <family val="2"/>
        <charset val="238"/>
      </rPr>
      <t>obuhvaća uklanjanje oštećenih rubnjaka, uređenje podloge, nabavu i dopremu rubnjaka dimenzije 15/25 ili 18/24 cm od betona klase C30/37 otpornog na smrzavanje i soli, ugradnju na podlogu od betona (klase C12/15, prosječne količine 0,07 m3/m), uređenje spojnica cementnim mortom, utovar i odvoz uklonjenog materijala na deponij komunalnog otpada na prosječnu udaljenost u županiji prema tablici Prosječne transportne udaljenosti, koja je u prilogu troškovnika te  ostali rad i materijal na ugradnji. 
Obračun po m popravljenog rubnjaka.</t>
    </r>
  </si>
  <si>
    <t xml:space="preserve"> KLOŠTAR IVANIĆ -   I. Šveara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</si>
</sst>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indexed="8"/>
      <name val="Calibri"/>
      <family val="2"/>
      <charset val="238"/>
    </font>
    <font>
      <b/>
      <sz val="12"/>
      <name val="Arial"/>
      <family val="2"/>
    </font>
    <font>
      <b/>
      <sz val="9"/>
      <name val="Arial"/>
      <family val="2"/>
    </font>
    <font>
      <sz val="9"/>
      <name val="Arial"/>
      <family val="2"/>
      <charset val="238"/>
    </font>
    <font>
      <sz val="10"/>
      <color indexed="8"/>
      <name val="Arial"/>
      <family val="2"/>
      <charset val="238"/>
    </font>
    <font>
      <i/>
      <sz val="9"/>
      <name val="Arial"/>
      <family val="2"/>
      <charset val="238"/>
    </font>
    <font>
      <sz val="11"/>
      <name val="Calibri"/>
      <family val="2"/>
      <charset val="238"/>
      <scheme val="minor"/>
    </font>
    <font>
      <sz val="10"/>
      <name val="Calibri"/>
      <family val="2"/>
      <charset val="238"/>
      <scheme val="minor"/>
    </font>
    <font>
      <sz val="11"/>
      <color theme="1"/>
      <name val="Arial"/>
      <family val="2"/>
      <charset val="238"/>
    </font>
    <font>
      <b/>
      <sz val="11"/>
      <color theme="1"/>
      <name val="Arial"/>
      <family val="2"/>
      <charset val="238"/>
    </font>
    <font>
      <b/>
      <sz val="9"/>
      <name val="Arial"/>
      <family val="2"/>
      <charset val="238"/>
    </font>
    <font>
      <sz val="10"/>
      <color theme="1"/>
      <name val="Arial"/>
      <family val="2"/>
      <charset val="238"/>
    </font>
    <font>
      <sz val="10"/>
      <name val="Arial"/>
      <family val="2"/>
      <charset val="238"/>
    </font>
    <font>
      <b/>
      <sz val="8"/>
      <name val="Arial"/>
      <family val="2"/>
      <charset val="238"/>
    </font>
    <font>
      <sz val="8"/>
      <name val="Arial"/>
      <family val="2"/>
      <charset val="238"/>
    </font>
  </fonts>
  <fills count="2">
    <fill>
      <patternFill patternType="none"/>
    </fill>
    <fill>
      <patternFill patternType="gray125"/>
    </fill>
  </fills>
  <borders count="17">
    <border>
      <left/>
      <right/>
      <top/>
      <bottom/>
      <diagonal/>
    </border>
    <border>
      <left style="thin">
        <color auto="1"/>
      </left>
      <right/>
      <top style="thin">
        <color indexed="64"/>
      </top>
      <bottom style="hair">
        <color auto="1"/>
      </bottom>
      <diagonal/>
    </border>
    <border>
      <left/>
      <right/>
      <top style="thin">
        <color indexed="64"/>
      </top>
      <bottom style="hair">
        <color auto="1"/>
      </bottom>
      <diagonal/>
    </border>
    <border>
      <left/>
      <right style="hair">
        <color auto="1"/>
      </right>
      <top style="thin">
        <color indexed="64"/>
      </top>
      <bottom style="hair">
        <color indexed="64"/>
      </bottom>
      <diagonal/>
    </border>
    <border>
      <left style="hair">
        <color auto="1"/>
      </left>
      <right style="thin">
        <color auto="1"/>
      </right>
      <top style="thin">
        <color auto="1"/>
      </top>
      <bottom style="hair">
        <color auto="1"/>
      </bottom>
      <diagonal/>
    </border>
    <border>
      <left style="thin">
        <color auto="1"/>
      </left>
      <right style="hair">
        <color indexed="64"/>
      </right>
      <top style="hair">
        <color auto="1"/>
      </top>
      <bottom style="hair">
        <color auto="1"/>
      </bottom>
      <diagonal/>
    </border>
    <border>
      <left style="hair">
        <color indexed="64"/>
      </left>
      <right style="hair">
        <color indexed="64"/>
      </right>
      <top style="hair">
        <color indexed="64"/>
      </top>
      <bottom style="hair">
        <color indexed="64"/>
      </bottom>
      <diagonal/>
    </border>
    <border>
      <left style="hair">
        <color auto="1"/>
      </left>
      <right style="thin">
        <color auto="1"/>
      </right>
      <top style="hair">
        <color auto="1"/>
      </top>
      <bottom style="hair">
        <color auto="1"/>
      </bottom>
      <diagonal/>
    </border>
    <border>
      <left/>
      <right/>
      <top/>
      <bottom style="medium">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auto="1"/>
      </top>
      <bottom style="thin">
        <color indexed="64"/>
      </bottom>
      <diagonal/>
    </border>
    <border>
      <left style="hair">
        <color indexed="64"/>
      </left>
      <right style="hair">
        <color indexed="64"/>
      </right>
      <top style="hair">
        <color auto="1"/>
      </top>
      <bottom style="thin">
        <color indexed="64"/>
      </bottom>
      <diagonal/>
    </border>
    <border>
      <left style="hair">
        <color indexed="64"/>
      </left>
      <right style="thin">
        <color indexed="64"/>
      </right>
      <top style="hair">
        <color auto="1"/>
      </top>
      <bottom style="thin">
        <color indexed="64"/>
      </bottom>
      <diagonal/>
    </border>
    <border>
      <left style="hair">
        <color indexed="64"/>
      </left>
      <right style="hair">
        <color indexed="64"/>
      </right>
      <top style="hair">
        <color indexed="64"/>
      </top>
      <bottom/>
      <diagonal/>
    </border>
    <border>
      <left style="thin">
        <color auto="1"/>
      </left>
      <right/>
      <top/>
      <bottom/>
      <diagonal/>
    </border>
  </borders>
  <cellStyleXfs count="4">
    <xf numFmtId="0" fontId="0" fillId="0" borderId="0"/>
    <xf numFmtId="0" fontId="1" fillId="0" borderId="0"/>
    <xf numFmtId="0" fontId="5" fillId="0" borderId="0"/>
    <xf numFmtId="0" fontId="13" fillId="0" borderId="0"/>
  </cellStyleXfs>
  <cellXfs count="41">
    <xf numFmtId="0" fontId="0" fillId="0" borderId="0" xfId="0"/>
    <xf numFmtId="0" fontId="9" fillId="0" borderId="0" xfId="0" applyFont="1"/>
    <xf numFmtId="0" fontId="10" fillId="0" borderId="0" xfId="0" applyFont="1"/>
    <xf numFmtId="0" fontId="11" fillId="0" borderId="0" xfId="0" applyFont="1" applyFill="1" applyBorder="1" applyAlignment="1">
      <alignment vertical="center" wrapText="1"/>
    </xf>
    <xf numFmtId="4" fontId="12" fillId="0" borderId="0" xfId="0" applyNumberFormat="1" applyFont="1"/>
    <xf numFmtId="0" fontId="12" fillId="0" borderId="0" xfId="0" applyFont="1"/>
    <xf numFmtId="0" fontId="13" fillId="0" borderId="0" xfId="0" applyFont="1" applyFill="1" applyBorder="1" applyAlignment="1">
      <alignment vertical="center" wrapText="1"/>
    </xf>
    <xf numFmtId="4" fontId="13" fillId="0" borderId="0" xfId="0" applyNumberFormat="1" applyFont="1" applyFill="1" applyBorder="1" applyAlignment="1">
      <alignment vertical="center" wrapText="1"/>
    </xf>
    <xf numFmtId="0" fontId="13" fillId="0" borderId="8" xfId="0" applyFont="1" applyFill="1" applyBorder="1" applyAlignment="1">
      <alignment vertical="center" wrapText="1"/>
    </xf>
    <xf numFmtId="4" fontId="13" fillId="0" borderId="8" xfId="0" applyNumberFormat="1" applyFont="1" applyFill="1" applyBorder="1" applyAlignment="1">
      <alignment vertical="center" wrapText="1"/>
    </xf>
    <xf numFmtId="0" fontId="2" fillId="0" borderId="1" xfId="0" applyFont="1" applyFill="1" applyBorder="1" applyAlignment="1">
      <alignment horizontal="left" vertical="center" wrapText="1"/>
    </xf>
    <xf numFmtId="0" fontId="0" fillId="0" borderId="0" xfId="0" applyFill="1"/>
    <xf numFmtId="49" fontId="4" fillId="0" borderId="5" xfId="0" applyNumberFormat="1" applyFont="1" applyFill="1" applyBorder="1" applyAlignment="1">
      <alignment horizontal="left" vertical="center" wrapText="1"/>
    </xf>
    <xf numFmtId="0" fontId="4" fillId="0" borderId="6" xfId="0" applyFont="1" applyFill="1" applyBorder="1" applyAlignment="1">
      <alignment horizontal="center" vertical="center" wrapText="1"/>
    </xf>
    <xf numFmtId="4" fontId="4" fillId="0" borderId="7" xfId="2" applyNumberFormat="1" applyFont="1" applyFill="1" applyBorder="1" applyAlignment="1">
      <alignment horizontal="right" vertical="center" wrapText="1"/>
    </xf>
    <xf numFmtId="0" fontId="6" fillId="0" borderId="6" xfId="0" applyFont="1" applyFill="1" applyBorder="1" applyAlignment="1">
      <alignment horizontal="justify" vertical="top" wrapText="1"/>
    </xf>
    <xf numFmtId="4" fontId="4" fillId="0" borderId="6" xfId="2" applyNumberFormat="1" applyFont="1" applyFill="1" applyBorder="1" applyAlignment="1">
      <alignment horizontal="center" vertical="center"/>
    </xf>
    <xf numFmtId="4" fontId="4" fillId="0" borderId="6" xfId="2" applyNumberFormat="1" applyFont="1" applyFill="1" applyBorder="1" applyAlignment="1" applyProtection="1">
      <alignment horizontal="right" vertical="center" wrapText="1"/>
      <protection locked="0"/>
    </xf>
    <xf numFmtId="49" fontId="3" fillId="0" borderId="6"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0" fontId="7" fillId="0" borderId="0" xfId="0" applyFont="1" applyFill="1"/>
    <xf numFmtId="49" fontId="3" fillId="0" borderId="7" xfId="0" applyNumberFormat="1" applyFont="1" applyFill="1" applyBorder="1" applyAlignment="1" applyProtection="1">
      <alignment horizontal="center" vertical="center" wrapText="1"/>
    </xf>
    <xf numFmtId="49" fontId="7" fillId="0" borderId="9" xfId="0" applyNumberFormat="1" applyFont="1" applyFill="1" applyBorder="1" applyAlignment="1">
      <alignment horizontal="left" vertical="center"/>
    </xf>
    <xf numFmtId="0" fontId="8" fillId="0" borderId="10" xfId="0" applyFont="1" applyFill="1" applyBorder="1" applyAlignment="1">
      <alignment vertical="center"/>
    </xf>
    <xf numFmtId="0" fontId="7" fillId="0" borderId="10" xfId="0" applyFont="1" applyFill="1" applyBorder="1" applyAlignment="1">
      <alignment vertical="center"/>
    </xf>
    <xf numFmtId="4" fontId="7" fillId="0" borderId="10" xfId="0" applyNumberFormat="1" applyFont="1" applyFill="1" applyBorder="1" applyAlignment="1">
      <alignment horizontal="center" vertical="center"/>
    </xf>
    <xf numFmtId="4" fontId="7" fillId="0" borderId="10" xfId="0" applyNumberFormat="1" applyFont="1" applyFill="1" applyBorder="1" applyAlignment="1">
      <alignment horizontal="right" vertical="center"/>
    </xf>
    <xf numFmtId="4" fontId="7" fillId="0" borderId="11" xfId="0" applyNumberFormat="1" applyFont="1" applyFill="1" applyBorder="1" applyAlignment="1">
      <alignment horizontal="right" vertical="center"/>
    </xf>
    <xf numFmtId="49" fontId="7" fillId="0" borderId="12" xfId="0" applyNumberFormat="1" applyFont="1" applyFill="1" applyBorder="1" applyAlignment="1">
      <alignment horizontal="left" vertical="center"/>
    </xf>
    <xf numFmtId="0" fontId="8" fillId="0" borderId="13" xfId="0" applyFont="1" applyFill="1" applyBorder="1" applyAlignment="1">
      <alignment vertical="center"/>
    </xf>
    <xf numFmtId="0" fontId="7" fillId="0" borderId="13" xfId="0" applyFont="1" applyFill="1" applyBorder="1" applyAlignment="1">
      <alignment vertical="center"/>
    </xf>
    <xf numFmtId="4" fontId="7" fillId="0" borderId="13" xfId="0" applyNumberFormat="1" applyFont="1" applyFill="1" applyBorder="1" applyAlignment="1">
      <alignment horizontal="center" vertical="center"/>
    </xf>
    <xf numFmtId="4" fontId="7" fillId="0" borderId="13" xfId="0" applyNumberFormat="1" applyFont="1" applyFill="1" applyBorder="1" applyAlignment="1">
      <alignment horizontal="right" vertical="center"/>
    </xf>
    <xf numFmtId="4" fontId="7" fillId="0" borderId="14" xfId="0" applyNumberFormat="1" applyFont="1" applyFill="1" applyBorder="1" applyAlignment="1">
      <alignment horizontal="right" vertical="center"/>
    </xf>
    <xf numFmtId="49" fontId="4" fillId="0" borderId="16" xfId="0" applyNumberFormat="1" applyFont="1" applyFill="1" applyBorder="1" applyAlignment="1">
      <alignment horizontal="left" vertical="center" wrapText="1"/>
    </xf>
    <xf numFmtId="0" fontId="4" fillId="0" borderId="0" xfId="0" applyFont="1" applyFill="1" applyBorder="1" applyAlignment="1">
      <alignment horizontal="center" vertical="center" wrapText="1"/>
    </xf>
    <xf numFmtId="4" fontId="4" fillId="0" borderId="15" xfId="2" applyNumberFormat="1" applyFont="1" applyFill="1" applyBorder="1" applyAlignment="1">
      <alignment horizontal="center" vertical="center"/>
    </xf>
    <xf numFmtId="0" fontId="12" fillId="0" borderId="8" xfId="0" applyFont="1" applyBorder="1"/>
    <xf numFmtId="0" fontId="3" fillId="0" borderId="2" xfId="0" applyFont="1" applyFill="1" applyBorder="1" applyAlignment="1">
      <alignment horizontal="left" vertical="center" wrapText="1"/>
    </xf>
    <xf numFmtId="4" fontId="2" fillId="0" borderId="3" xfId="0" applyNumberFormat="1" applyFont="1" applyFill="1" applyBorder="1" applyAlignment="1">
      <alignment horizontal="right" vertical="center" wrapText="1"/>
    </xf>
    <xf numFmtId="4" fontId="2" fillId="0" borderId="4" xfId="0" applyNumberFormat="1" applyFont="1" applyFill="1" applyBorder="1" applyAlignment="1">
      <alignment horizontal="right" vertical="center" wrapText="1"/>
    </xf>
  </cellXfs>
  <cellStyles count="4">
    <cellStyle name="Normal 2" xfId="3" xr:uid="{00000000-0005-0000-0000-000001000000}"/>
    <cellStyle name="Normal_Sheet1" xfId="2" xr:uid="{00000000-0005-0000-0000-000002000000}"/>
    <cellStyle name="Normalno" xfId="0" builtinId="0"/>
    <cellStyle name="Normalno 5"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5"/>
  <sheetViews>
    <sheetView topLeftCell="A10" workbookViewId="0">
      <selection activeCell="E14" sqref="E14"/>
    </sheetView>
  </sheetViews>
  <sheetFormatPr defaultColWidth="8.85546875" defaultRowHeight="15" x14ac:dyDescent="0.25"/>
  <cols>
    <col min="1" max="1" width="5" style="20" bestFit="1" customWidth="1"/>
    <col min="2" max="2" width="49.7109375" style="20" customWidth="1"/>
    <col min="3" max="3" width="6.7109375" style="20" bestFit="1" customWidth="1"/>
    <col min="4" max="4" width="7.85546875" style="20" bestFit="1" customWidth="1"/>
    <col min="5" max="5" width="10.7109375" style="20" customWidth="1"/>
    <col min="6" max="6" width="12" style="11" customWidth="1"/>
    <col min="7" max="16384" width="8.85546875" style="11"/>
  </cols>
  <sheetData>
    <row r="1" spans="1:6" ht="15.75" x14ac:dyDescent="0.25">
      <c r="A1" s="10"/>
      <c r="B1" s="38" t="s">
        <v>11</v>
      </c>
      <c r="C1" s="38"/>
      <c r="D1" s="38"/>
      <c r="E1" s="39"/>
      <c r="F1" s="40"/>
    </row>
    <row r="2" spans="1:6" s="20" customFormat="1" ht="24" x14ac:dyDescent="0.25">
      <c r="A2" s="19" t="s">
        <v>0</v>
      </c>
      <c r="B2" s="18" t="s">
        <v>1</v>
      </c>
      <c r="C2" s="18" t="s">
        <v>2</v>
      </c>
      <c r="D2" s="18" t="s">
        <v>3</v>
      </c>
      <c r="E2" s="18" t="s">
        <v>4</v>
      </c>
      <c r="F2" s="21" t="s">
        <v>5</v>
      </c>
    </row>
    <row r="3" spans="1:6" ht="60" x14ac:dyDescent="0.25">
      <c r="A3" s="12" t="s">
        <v>7</v>
      </c>
      <c r="B3" s="15" t="s">
        <v>9</v>
      </c>
      <c r="C3" s="13" t="s">
        <v>6</v>
      </c>
      <c r="D3" s="16">
        <v>2000</v>
      </c>
      <c r="E3" s="17"/>
      <c r="F3" s="14">
        <f>D3*E3</f>
        <v>0</v>
      </c>
    </row>
    <row r="4" spans="1:6" ht="60" x14ac:dyDescent="0.25">
      <c r="A4" s="12" t="s">
        <v>8</v>
      </c>
      <c r="B4" s="15" t="s">
        <v>43</v>
      </c>
      <c r="C4" s="13" t="s">
        <v>6</v>
      </c>
      <c r="D4" s="16">
        <v>260</v>
      </c>
      <c r="E4" s="17"/>
      <c r="F4" s="14">
        <f t="shared" ref="F4:F14" si="0">D4*E4</f>
        <v>0</v>
      </c>
    </row>
    <row r="5" spans="1:6" ht="120" x14ac:dyDescent="0.25">
      <c r="A5" s="12" t="s">
        <v>15</v>
      </c>
      <c r="B5" s="15" t="s">
        <v>24</v>
      </c>
      <c r="C5" s="13" t="s">
        <v>6</v>
      </c>
      <c r="D5" s="16">
        <v>260</v>
      </c>
      <c r="E5" s="17"/>
      <c r="F5" s="14">
        <f t="shared" si="0"/>
        <v>0</v>
      </c>
    </row>
    <row r="6" spans="1:6" ht="168" x14ac:dyDescent="0.25">
      <c r="A6" s="12" t="s">
        <v>16</v>
      </c>
      <c r="B6" s="15" t="s">
        <v>25</v>
      </c>
      <c r="C6" s="13" t="s">
        <v>6</v>
      </c>
      <c r="D6" s="16">
        <v>260</v>
      </c>
      <c r="E6" s="17"/>
      <c r="F6" s="14">
        <f t="shared" si="0"/>
        <v>0</v>
      </c>
    </row>
    <row r="7" spans="1:6" ht="132" x14ac:dyDescent="0.25">
      <c r="A7" s="12" t="s">
        <v>17</v>
      </c>
      <c r="B7" s="15" t="s">
        <v>26</v>
      </c>
      <c r="C7" s="13" t="s">
        <v>38</v>
      </c>
      <c r="D7" s="16">
        <v>130</v>
      </c>
      <c r="E7" s="17"/>
      <c r="F7" s="14">
        <f t="shared" si="0"/>
        <v>0</v>
      </c>
    </row>
    <row r="8" spans="1:6" ht="81" x14ac:dyDescent="0.25">
      <c r="A8" s="12"/>
      <c r="B8" s="15" t="s">
        <v>40</v>
      </c>
      <c r="C8" s="13" t="s">
        <v>37</v>
      </c>
      <c r="D8" s="16">
        <v>85</v>
      </c>
      <c r="E8" s="17"/>
      <c r="F8" s="14">
        <f t="shared" si="0"/>
        <v>0</v>
      </c>
    </row>
    <row r="9" spans="1:6" ht="120" x14ac:dyDescent="0.25">
      <c r="A9" s="12" t="s">
        <v>28</v>
      </c>
      <c r="B9" s="15" t="s">
        <v>39</v>
      </c>
      <c r="C9" s="13" t="s">
        <v>6</v>
      </c>
      <c r="D9" s="16">
        <v>2000</v>
      </c>
      <c r="E9" s="17"/>
      <c r="F9" s="14">
        <f t="shared" si="0"/>
        <v>0</v>
      </c>
    </row>
    <row r="10" spans="1:6" ht="108" x14ac:dyDescent="0.25">
      <c r="A10" s="12" t="s">
        <v>29</v>
      </c>
      <c r="B10" s="15" t="s">
        <v>36</v>
      </c>
      <c r="C10" s="13" t="s">
        <v>6</v>
      </c>
      <c r="D10" s="16">
        <v>260</v>
      </c>
      <c r="E10" s="17"/>
      <c r="F10" s="14">
        <f t="shared" si="0"/>
        <v>0</v>
      </c>
    </row>
    <row r="11" spans="1:6" ht="72" x14ac:dyDescent="0.25">
      <c r="A11" s="12" t="s">
        <v>30</v>
      </c>
      <c r="B11" s="15" t="s">
        <v>20</v>
      </c>
      <c r="C11" s="13" t="s">
        <v>23</v>
      </c>
      <c r="D11" s="16">
        <v>5</v>
      </c>
      <c r="E11" s="17"/>
      <c r="F11" s="14">
        <f t="shared" si="0"/>
        <v>0</v>
      </c>
    </row>
    <row r="12" spans="1:6" ht="72" x14ac:dyDescent="0.25">
      <c r="A12" s="12" t="s">
        <v>31</v>
      </c>
      <c r="B12" s="15" t="s">
        <v>21</v>
      </c>
      <c r="C12" s="13" t="s">
        <v>23</v>
      </c>
      <c r="D12" s="16">
        <v>3</v>
      </c>
      <c r="E12" s="16"/>
      <c r="F12" s="14">
        <f t="shared" si="0"/>
        <v>0</v>
      </c>
    </row>
    <row r="13" spans="1:6" ht="36" x14ac:dyDescent="0.25">
      <c r="A13" s="12" t="s">
        <v>32</v>
      </c>
      <c r="B13" s="15" t="s">
        <v>22</v>
      </c>
      <c r="C13" s="13" t="s">
        <v>23</v>
      </c>
      <c r="D13" s="16">
        <v>9</v>
      </c>
      <c r="E13" s="16"/>
      <c r="F13" s="14">
        <f t="shared" si="0"/>
        <v>0</v>
      </c>
    </row>
    <row r="14" spans="1:6" ht="132" x14ac:dyDescent="0.25">
      <c r="A14" s="34" t="s">
        <v>35</v>
      </c>
      <c r="B14" s="15" t="s">
        <v>42</v>
      </c>
      <c r="C14" s="13" t="s">
        <v>27</v>
      </c>
      <c r="D14" s="16">
        <v>250</v>
      </c>
      <c r="E14" s="16"/>
      <c r="F14" s="14">
        <f t="shared" si="0"/>
        <v>0</v>
      </c>
    </row>
    <row r="15" spans="1:6" x14ac:dyDescent="0.25">
      <c r="A15" s="22"/>
      <c r="B15" s="23"/>
      <c r="C15" s="24"/>
      <c r="D15" s="25"/>
      <c r="E15" s="26"/>
      <c r="F15" s="27">
        <f>SUM(F3:F14)</f>
        <v>0</v>
      </c>
    </row>
  </sheetData>
  <mergeCells count="2">
    <mergeCell ref="B1:D1"/>
    <mergeCell ref="E1:F1"/>
  </mergeCells>
  <pageMargins left="0.7" right="0.22" top="0.71" bottom="0.34" header="0.3" footer="0.16"/>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5"/>
  <sheetViews>
    <sheetView topLeftCell="A10" workbookViewId="0">
      <selection activeCell="B3" sqref="B3"/>
    </sheetView>
  </sheetViews>
  <sheetFormatPr defaultColWidth="8.85546875" defaultRowHeight="15" x14ac:dyDescent="0.25"/>
  <cols>
    <col min="1" max="1" width="5" style="20" bestFit="1" customWidth="1"/>
    <col min="2" max="2" width="56.28515625" style="20" customWidth="1"/>
    <col min="3" max="3" width="6.7109375" style="20" bestFit="1" customWidth="1"/>
    <col min="4" max="4" width="7.85546875" style="20" bestFit="1" customWidth="1"/>
    <col min="5" max="5" width="8.5703125" style="20" customWidth="1"/>
    <col min="6" max="6" width="10" style="11" bestFit="1" customWidth="1"/>
    <col min="7" max="16384" width="8.85546875" style="11"/>
  </cols>
  <sheetData>
    <row r="1" spans="1:6" ht="15.75" x14ac:dyDescent="0.25">
      <c r="A1" s="10"/>
      <c r="B1" s="38" t="s">
        <v>45</v>
      </c>
      <c r="C1" s="38"/>
      <c r="D1" s="38"/>
      <c r="E1" s="39"/>
      <c r="F1" s="40"/>
    </row>
    <row r="2" spans="1:6" s="20" customFormat="1" ht="24" x14ac:dyDescent="0.25">
      <c r="A2" s="19" t="s">
        <v>0</v>
      </c>
      <c r="B2" s="18" t="s">
        <v>1</v>
      </c>
      <c r="C2" s="18" t="s">
        <v>2</v>
      </c>
      <c r="D2" s="18" t="s">
        <v>3</v>
      </c>
      <c r="E2" s="18" t="s">
        <v>4</v>
      </c>
      <c r="F2" s="21" t="s">
        <v>5</v>
      </c>
    </row>
    <row r="3" spans="1:6" ht="60" x14ac:dyDescent="0.25">
      <c r="A3" s="12" t="s">
        <v>7</v>
      </c>
      <c r="B3" s="15" t="s">
        <v>9</v>
      </c>
      <c r="C3" s="13" t="s">
        <v>6</v>
      </c>
      <c r="D3" s="16">
        <v>1450</v>
      </c>
      <c r="E3" s="17"/>
      <c r="F3" s="14">
        <f>D3*E3</f>
        <v>0</v>
      </c>
    </row>
    <row r="4" spans="1:6" ht="60" x14ac:dyDescent="0.25">
      <c r="A4" s="12" t="s">
        <v>8</v>
      </c>
      <c r="B4" s="15" t="s">
        <v>33</v>
      </c>
      <c r="C4" s="13" t="s">
        <v>6</v>
      </c>
      <c r="D4" s="16">
        <v>200</v>
      </c>
      <c r="E4" s="17"/>
      <c r="F4" s="14">
        <f t="shared" ref="F4:F14" si="0">D4*E4</f>
        <v>0</v>
      </c>
    </row>
    <row r="5" spans="1:6" ht="108" x14ac:dyDescent="0.25">
      <c r="A5" s="12" t="s">
        <v>15</v>
      </c>
      <c r="B5" s="15" t="s">
        <v>24</v>
      </c>
      <c r="C5" s="13" t="s">
        <v>6</v>
      </c>
      <c r="D5" s="16">
        <v>200</v>
      </c>
      <c r="E5" s="17"/>
      <c r="F5" s="14">
        <f t="shared" si="0"/>
        <v>0</v>
      </c>
    </row>
    <row r="6" spans="1:6" ht="156" x14ac:dyDescent="0.25">
      <c r="A6" s="12" t="s">
        <v>16</v>
      </c>
      <c r="B6" s="15" t="s">
        <v>25</v>
      </c>
      <c r="C6" s="13" t="s">
        <v>6</v>
      </c>
      <c r="D6" s="16">
        <v>200</v>
      </c>
      <c r="E6" s="17"/>
      <c r="F6" s="14">
        <f t="shared" si="0"/>
        <v>0</v>
      </c>
    </row>
    <row r="7" spans="1:6" ht="108" x14ac:dyDescent="0.25">
      <c r="A7" s="12" t="s">
        <v>17</v>
      </c>
      <c r="B7" s="15" t="s">
        <v>26</v>
      </c>
      <c r="C7" s="13" t="s">
        <v>38</v>
      </c>
      <c r="D7" s="16">
        <v>100</v>
      </c>
      <c r="E7" s="17"/>
      <c r="F7" s="14">
        <f t="shared" si="0"/>
        <v>0</v>
      </c>
    </row>
    <row r="8" spans="1:6" ht="81" x14ac:dyDescent="0.25">
      <c r="A8" s="12"/>
      <c r="B8" s="15" t="s">
        <v>40</v>
      </c>
      <c r="C8" s="13" t="s">
        <v>37</v>
      </c>
      <c r="D8" s="16">
        <v>70</v>
      </c>
      <c r="E8" s="17"/>
      <c r="F8" s="14">
        <f t="shared" si="0"/>
        <v>0</v>
      </c>
    </row>
    <row r="9" spans="1:6" ht="108" x14ac:dyDescent="0.25">
      <c r="A9" s="12" t="s">
        <v>28</v>
      </c>
      <c r="B9" s="15" t="s">
        <v>39</v>
      </c>
      <c r="C9" s="13" t="s">
        <v>6</v>
      </c>
      <c r="D9" s="16">
        <v>1450</v>
      </c>
      <c r="E9" s="17"/>
      <c r="F9" s="14">
        <f t="shared" si="0"/>
        <v>0</v>
      </c>
    </row>
    <row r="10" spans="1:6" ht="96" x14ac:dyDescent="0.25">
      <c r="A10" s="12" t="s">
        <v>29</v>
      </c>
      <c r="B10" s="15" t="s">
        <v>36</v>
      </c>
      <c r="C10" s="13" t="s">
        <v>6</v>
      </c>
      <c r="D10" s="16">
        <v>200</v>
      </c>
      <c r="E10" s="17"/>
      <c r="F10" s="14">
        <f t="shared" si="0"/>
        <v>0</v>
      </c>
    </row>
    <row r="11" spans="1:6" ht="60" x14ac:dyDescent="0.25">
      <c r="A11" s="12" t="s">
        <v>30</v>
      </c>
      <c r="B11" s="15" t="s">
        <v>20</v>
      </c>
      <c r="C11" s="13" t="s">
        <v>23</v>
      </c>
      <c r="D11" s="16">
        <v>31</v>
      </c>
      <c r="E11" s="17"/>
      <c r="F11" s="14">
        <f t="shared" si="0"/>
        <v>0</v>
      </c>
    </row>
    <row r="12" spans="1:6" ht="60" x14ac:dyDescent="0.25">
      <c r="A12" s="12" t="s">
        <v>31</v>
      </c>
      <c r="B12" s="15" t="s">
        <v>21</v>
      </c>
      <c r="C12" s="13" t="s">
        <v>23</v>
      </c>
      <c r="D12" s="16">
        <v>11</v>
      </c>
      <c r="E12" s="16"/>
      <c r="F12" s="14">
        <f t="shared" si="0"/>
        <v>0</v>
      </c>
    </row>
    <row r="13" spans="1:6" ht="24" x14ac:dyDescent="0.25">
      <c r="A13" s="34" t="s">
        <v>32</v>
      </c>
      <c r="B13" s="15" t="s">
        <v>22</v>
      </c>
      <c r="C13" s="13" t="s">
        <v>23</v>
      </c>
      <c r="D13" s="16">
        <v>0</v>
      </c>
      <c r="E13" s="16"/>
      <c r="F13" s="14">
        <f t="shared" si="0"/>
        <v>0</v>
      </c>
    </row>
    <row r="14" spans="1:6" ht="120" x14ac:dyDescent="0.25">
      <c r="A14" s="34" t="s">
        <v>35</v>
      </c>
      <c r="B14" s="15" t="s">
        <v>42</v>
      </c>
      <c r="C14" s="35" t="s">
        <v>27</v>
      </c>
      <c r="D14" s="36">
        <v>200</v>
      </c>
      <c r="E14" s="16"/>
      <c r="F14" s="14">
        <f t="shared" si="0"/>
        <v>0</v>
      </c>
    </row>
    <row r="15" spans="1:6" x14ac:dyDescent="0.25">
      <c r="A15" s="28"/>
      <c r="B15" s="29"/>
      <c r="C15" s="30"/>
      <c r="D15" s="31"/>
      <c r="E15" s="32"/>
      <c r="F15" s="33">
        <f>SUM(F3:F14)</f>
        <v>0</v>
      </c>
    </row>
  </sheetData>
  <mergeCells count="2">
    <mergeCell ref="B1:D1"/>
    <mergeCell ref="E1:F1"/>
  </mergeCells>
  <pageMargins left="0.7" right="0.22" top="0.75" bottom="0.47"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topLeftCell="A10" workbookViewId="0">
      <selection activeCell="A10" sqref="A1:A1048576"/>
    </sheetView>
  </sheetViews>
  <sheetFormatPr defaultColWidth="8.85546875" defaultRowHeight="15" x14ac:dyDescent="0.25"/>
  <cols>
    <col min="1" max="1" width="5" style="20" bestFit="1" customWidth="1"/>
    <col min="2" max="2" width="57" style="20" customWidth="1"/>
    <col min="3" max="3" width="6.7109375" style="20" bestFit="1" customWidth="1"/>
    <col min="4" max="4" width="7.85546875" style="20" bestFit="1" customWidth="1"/>
    <col min="5" max="5" width="5.7109375" style="20" bestFit="1" customWidth="1"/>
    <col min="6" max="6" width="10" style="11" bestFit="1" customWidth="1"/>
    <col min="7" max="16384" width="8.85546875" style="11"/>
  </cols>
  <sheetData>
    <row r="1" spans="1:6" ht="15.75" x14ac:dyDescent="0.25">
      <c r="A1" s="10"/>
      <c r="B1" s="38" t="s">
        <v>12</v>
      </c>
      <c r="C1" s="38"/>
      <c r="D1" s="38"/>
      <c r="E1" s="39"/>
      <c r="F1" s="40"/>
    </row>
    <row r="2" spans="1:6" s="20" customFormat="1" ht="36" x14ac:dyDescent="0.25">
      <c r="A2" s="19" t="s">
        <v>0</v>
      </c>
      <c r="B2" s="18" t="s">
        <v>1</v>
      </c>
      <c r="C2" s="18" t="s">
        <v>2</v>
      </c>
      <c r="D2" s="18" t="s">
        <v>3</v>
      </c>
      <c r="E2" s="18" t="s">
        <v>4</v>
      </c>
      <c r="F2" s="21" t="s">
        <v>5</v>
      </c>
    </row>
    <row r="3" spans="1:6" ht="60" x14ac:dyDescent="0.25">
      <c r="A3" s="12" t="s">
        <v>7</v>
      </c>
      <c r="B3" s="15" t="s">
        <v>9</v>
      </c>
      <c r="C3" s="13" t="s">
        <v>6</v>
      </c>
      <c r="D3" s="16">
        <v>1300</v>
      </c>
      <c r="E3" s="17"/>
      <c r="F3" s="14">
        <f>D3*E3</f>
        <v>0</v>
      </c>
    </row>
    <row r="4" spans="1:6" ht="60" x14ac:dyDescent="0.25">
      <c r="A4" s="12" t="s">
        <v>8</v>
      </c>
      <c r="B4" s="15" t="s">
        <v>33</v>
      </c>
      <c r="C4" s="13" t="s">
        <v>6</v>
      </c>
      <c r="D4" s="16">
        <v>150</v>
      </c>
      <c r="E4" s="17"/>
      <c r="F4" s="14">
        <f t="shared" ref="F4:F14" si="0">D4*E4</f>
        <v>0</v>
      </c>
    </row>
    <row r="5" spans="1:6" ht="108" x14ac:dyDescent="0.25">
      <c r="A5" s="12" t="s">
        <v>15</v>
      </c>
      <c r="B5" s="15" t="s">
        <v>24</v>
      </c>
      <c r="C5" s="13" t="s">
        <v>6</v>
      </c>
      <c r="D5" s="16">
        <v>150</v>
      </c>
      <c r="E5" s="17"/>
      <c r="F5" s="14">
        <f t="shared" si="0"/>
        <v>0</v>
      </c>
    </row>
    <row r="6" spans="1:6" ht="144" x14ac:dyDescent="0.25">
      <c r="A6" s="12" t="s">
        <v>16</v>
      </c>
      <c r="B6" s="15" t="s">
        <v>25</v>
      </c>
      <c r="C6" s="13" t="s">
        <v>6</v>
      </c>
      <c r="D6" s="16">
        <v>150</v>
      </c>
      <c r="E6" s="17"/>
      <c r="F6" s="14">
        <f t="shared" si="0"/>
        <v>0</v>
      </c>
    </row>
    <row r="7" spans="1:6" ht="108" x14ac:dyDescent="0.25">
      <c r="A7" s="12" t="s">
        <v>17</v>
      </c>
      <c r="B7" s="15" t="s">
        <v>26</v>
      </c>
      <c r="C7" s="13" t="s">
        <v>38</v>
      </c>
      <c r="D7" s="16">
        <v>70</v>
      </c>
      <c r="E7" s="17"/>
      <c r="F7" s="14">
        <f t="shared" si="0"/>
        <v>0</v>
      </c>
    </row>
    <row r="8" spans="1:6" ht="81" x14ac:dyDescent="0.25">
      <c r="A8" s="12"/>
      <c r="B8" s="15" t="s">
        <v>40</v>
      </c>
      <c r="C8" s="13" t="s">
        <v>37</v>
      </c>
      <c r="D8" s="16">
        <v>63</v>
      </c>
      <c r="E8" s="17"/>
      <c r="F8" s="14">
        <f t="shared" si="0"/>
        <v>0</v>
      </c>
    </row>
    <row r="9" spans="1:6" ht="108" x14ac:dyDescent="0.25">
      <c r="A9" s="12" t="s">
        <v>28</v>
      </c>
      <c r="B9" s="15" t="s">
        <v>39</v>
      </c>
      <c r="C9" s="13" t="s">
        <v>6</v>
      </c>
      <c r="D9" s="16">
        <v>1300</v>
      </c>
      <c r="E9" s="17"/>
      <c r="F9" s="14">
        <f t="shared" si="0"/>
        <v>0</v>
      </c>
    </row>
    <row r="10" spans="1:6" ht="96" x14ac:dyDescent="0.25">
      <c r="A10" s="12" t="s">
        <v>29</v>
      </c>
      <c r="B10" s="15" t="s">
        <v>36</v>
      </c>
      <c r="C10" s="13" t="s">
        <v>6</v>
      </c>
      <c r="D10" s="16">
        <v>150</v>
      </c>
      <c r="E10" s="17"/>
      <c r="F10" s="14">
        <f t="shared" si="0"/>
        <v>0</v>
      </c>
    </row>
    <row r="11" spans="1:6" ht="60" x14ac:dyDescent="0.25">
      <c r="A11" s="12" t="s">
        <v>30</v>
      </c>
      <c r="B11" s="15" t="s">
        <v>20</v>
      </c>
      <c r="C11" s="13" t="s">
        <v>23</v>
      </c>
      <c r="D11" s="16">
        <v>29</v>
      </c>
      <c r="E11" s="17"/>
      <c r="F11" s="14">
        <f t="shared" si="0"/>
        <v>0</v>
      </c>
    </row>
    <row r="12" spans="1:6" ht="60" x14ac:dyDescent="0.25">
      <c r="A12" s="12" t="s">
        <v>31</v>
      </c>
      <c r="B12" s="15" t="s">
        <v>21</v>
      </c>
      <c r="C12" s="13" t="s">
        <v>23</v>
      </c>
      <c r="D12" s="16">
        <v>14</v>
      </c>
      <c r="E12" s="16"/>
      <c r="F12" s="14">
        <f t="shared" si="0"/>
        <v>0</v>
      </c>
    </row>
    <row r="13" spans="1:6" ht="24" x14ac:dyDescent="0.25">
      <c r="A13" s="34" t="s">
        <v>32</v>
      </c>
      <c r="B13" s="15" t="s">
        <v>22</v>
      </c>
      <c r="C13" s="13" t="s">
        <v>23</v>
      </c>
      <c r="D13" s="16">
        <v>8</v>
      </c>
      <c r="E13" s="16"/>
      <c r="F13" s="14">
        <f t="shared" si="0"/>
        <v>0</v>
      </c>
    </row>
    <row r="14" spans="1:6" ht="120" x14ac:dyDescent="0.25">
      <c r="A14" s="34" t="s">
        <v>35</v>
      </c>
      <c r="B14" s="15" t="s">
        <v>42</v>
      </c>
      <c r="C14" s="35" t="s">
        <v>27</v>
      </c>
      <c r="D14" s="36">
        <v>200</v>
      </c>
      <c r="E14" s="16"/>
      <c r="F14" s="14">
        <f t="shared" si="0"/>
        <v>0</v>
      </c>
    </row>
    <row r="15" spans="1:6" x14ac:dyDescent="0.25">
      <c r="A15" s="28"/>
      <c r="B15" s="29"/>
      <c r="C15" s="30"/>
      <c r="D15" s="31"/>
      <c r="E15" s="32"/>
      <c r="F15" s="33">
        <f>SUM(F3:F14)</f>
        <v>0</v>
      </c>
    </row>
  </sheetData>
  <mergeCells count="2">
    <mergeCell ref="B1:D1"/>
    <mergeCell ref="E1:F1"/>
  </mergeCells>
  <pageMargins left="0.7" right="0.22" top="0.75" bottom="0.48"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5"/>
  <sheetViews>
    <sheetView workbookViewId="0">
      <selection activeCell="D13" sqref="D13"/>
    </sheetView>
  </sheetViews>
  <sheetFormatPr defaultColWidth="8.85546875" defaultRowHeight="15" x14ac:dyDescent="0.25"/>
  <cols>
    <col min="1" max="1" width="5" style="20" bestFit="1" customWidth="1"/>
    <col min="2" max="2" width="46.28515625" style="20" customWidth="1"/>
    <col min="3" max="3" width="6.7109375" style="20" bestFit="1" customWidth="1"/>
    <col min="4" max="4" width="7.85546875" style="20" bestFit="1" customWidth="1"/>
    <col min="5" max="5" width="12.42578125" style="20" customWidth="1"/>
    <col min="6" max="6" width="11.5703125" style="11" customWidth="1"/>
    <col min="7" max="16384" width="8.85546875" style="11"/>
  </cols>
  <sheetData>
    <row r="1" spans="1:6" ht="15.75" x14ac:dyDescent="0.25">
      <c r="A1" s="10"/>
      <c r="B1" s="38" t="s">
        <v>13</v>
      </c>
      <c r="C1" s="38"/>
      <c r="D1" s="38"/>
      <c r="E1" s="39"/>
      <c r="F1" s="40"/>
    </row>
    <row r="2" spans="1:6" s="20" customFormat="1" ht="24" x14ac:dyDescent="0.25">
      <c r="A2" s="19" t="s">
        <v>0</v>
      </c>
      <c r="B2" s="18" t="s">
        <v>1</v>
      </c>
      <c r="C2" s="18" t="s">
        <v>2</v>
      </c>
      <c r="D2" s="18" t="s">
        <v>3</v>
      </c>
      <c r="E2" s="18" t="s">
        <v>4</v>
      </c>
      <c r="F2" s="21" t="s">
        <v>5</v>
      </c>
    </row>
    <row r="3" spans="1:6" ht="72" x14ac:dyDescent="0.25">
      <c r="A3" s="12" t="s">
        <v>7</v>
      </c>
      <c r="B3" s="15" t="s">
        <v>9</v>
      </c>
      <c r="C3" s="13" t="s">
        <v>6</v>
      </c>
      <c r="D3" s="16">
        <v>1700</v>
      </c>
      <c r="E3" s="17"/>
      <c r="F3" s="14">
        <f>D3*E3</f>
        <v>0</v>
      </c>
    </row>
    <row r="4" spans="1:6" ht="72" x14ac:dyDescent="0.25">
      <c r="A4" s="12" t="s">
        <v>8</v>
      </c>
      <c r="B4" s="15" t="s">
        <v>33</v>
      </c>
      <c r="C4" s="13" t="s">
        <v>6</v>
      </c>
      <c r="D4" s="16">
        <v>200</v>
      </c>
      <c r="E4" s="17"/>
      <c r="F4" s="14">
        <f t="shared" ref="F4:F14" si="0">D4*E4</f>
        <v>0</v>
      </c>
    </row>
    <row r="5" spans="1:6" ht="144" x14ac:dyDescent="0.25">
      <c r="A5" s="12" t="s">
        <v>15</v>
      </c>
      <c r="B5" s="15" t="s">
        <v>24</v>
      </c>
      <c r="C5" s="13" t="s">
        <v>6</v>
      </c>
      <c r="D5" s="16">
        <v>200</v>
      </c>
      <c r="E5" s="17"/>
      <c r="F5" s="14">
        <f t="shared" si="0"/>
        <v>0</v>
      </c>
    </row>
    <row r="6" spans="1:6" ht="180" x14ac:dyDescent="0.25">
      <c r="A6" s="12" t="s">
        <v>16</v>
      </c>
      <c r="B6" s="15" t="s">
        <v>25</v>
      </c>
      <c r="C6" s="13" t="s">
        <v>6</v>
      </c>
      <c r="D6" s="16">
        <v>200</v>
      </c>
      <c r="E6" s="17"/>
      <c r="F6" s="14">
        <f t="shared" si="0"/>
        <v>0</v>
      </c>
    </row>
    <row r="7" spans="1:6" ht="132" x14ac:dyDescent="0.25">
      <c r="A7" s="12" t="s">
        <v>17</v>
      </c>
      <c r="B7" s="15" t="s">
        <v>26</v>
      </c>
      <c r="C7" s="13" t="s">
        <v>38</v>
      </c>
      <c r="D7" s="16">
        <v>100</v>
      </c>
      <c r="E7" s="17"/>
      <c r="F7" s="14">
        <f t="shared" si="0"/>
        <v>0</v>
      </c>
    </row>
    <row r="8" spans="1:6" ht="81" x14ac:dyDescent="0.25">
      <c r="A8" s="12"/>
      <c r="B8" s="15" t="s">
        <v>41</v>
      </c>
      <c r="C8" s="13" t="s">
        <v>37</v>
      </c>
      <c r="D8" s="16">
        <v>83</v>
      </c>
      <c r="E8" s="17"/>
      <c r="F8" s="14">
        <f t="shared" si="0"/>
        <v>0</v>
      </c>
    </row>
    <row r="9" spans="1:6" ht="132" x14ac:dyDescent="0.25">
      <c r="A9" s="12" t="s">
        <v>34</v>
      </c>
      <c r="B9" s="15" t="s">
        <v>39</v>
      </c>
      <c r="C9" s="13" t="s">
        <v>6</v>
      </c>
      <c r="D9" s="16">
        <v>1700</v>
      </c>
      <c r="E9" s="17"/>
      <c r="F9" s="14">
        <f t="shared" si="0"/>
        <v>0</v>
      </c>
    </row>
    <row r="10" spans="1:6" ht="120" x14ac:dyDescent="0.25">
      <c r="A10" s="12" t="s">
        <v>29</v>
      </c>
      <c r="B10" s="15" t="s">
        <v>36</v>
      </c>
      <c r="C10" s="13" t="s">
        <v>6</v>
      </c>
      <c r="D10" s="16">
        <v>200</v>
      </c>
      <c r="E10" s="17"/>
      <c r="F10" s="14">
        <f t="shared" si="0"/>
        <v>0</v>
      </c>
    </row>
    <row r="11" spans="1:6" ht="72" x14ac:dyDescent="0.25">
      <c r="A11" s="12" t="s">
        <v>30</v>
      </c>
      <c r="B11" s="15" t="s">
        <v>20</v>
      </c>
      <c r="C11" s="13" t="s">
        <v>23</v>
      </c>
      <c r="D11" s="16">
        <v>24</v>
      </c>
      <c r="E11" s="17"/>
      <c r="F11" s="14">
        <f t="shared" si="0"/>
        <v>0</v>
      </c>
    </row>
    <row r="12" spans="1:6" ht="72" x14ac:dyDescent="0.25">
      <c r="A12" s="12" t="s">
        <v>31</v>
      </c>
      <c r="B12" s="15" t="s">
        <v>21</v>
      </c>
      <c r="C12" s="13" t="s">
        <v>23</v>
      </c>
      <c r="D12" s="16">
        <v>0</v>
      </c>
      <c r="E12" s="16"/>
      <c r="F12" s="14">
        <f t="shared" si="0"/>
        <v>0</v>
      </c>
    </row>
    <row r="13" spans="1:6" ht="36" x14ac:dyDescent="0.25">
      <c r="A13" s="34" t="s">
        <v>32</v>
      </c>
      <c r="B13" s="15" t="s">
        <v>22</v>
      </c>
      <c r="C13" s="13" t="s">
        <v>23</v>
      </c>
      <c r="D13" s="16">
        <v>1</v>
      </c>
      <c r="E13" s="16"/>
      <c r="F13" s="14">
        <f t="shared" si="0"/>
        <v>0</v>
      </c>
    </row>
    <row r="14" spans="1:6" ht="144" x14ac:dyDescent="0.25">
      <c r="A14" s="34" t="s">
        <v>35</v>
      </c>
      <c r="B14" s="15" t="s">
        <v>44</v>
      </c>
      <c r="C14" s="35" t="s">
        <v>27</v>
      </c>
      <c r="D14" s="36">
        <v>250</v>
      </c>
      <c r="E14" s="16"/>
      <c r="F14" s="14">
        <f t="shared" si="0"/>
        <v>0</v>
      </c>
    </row>
    <row r="15" spans="1:6" x14ac:dyDescent="0.25">
      <c r="A15" s="28"/>
      <c r="B15" s="29"/>
      <c r="C15" s="30"/>
      <c r="D15" s="31"/>
      <c r="E15" s="32"/>
      <c r="F15" s="33">
        <f>SUM(F3:F14)</f>
        <v>0</v>
      </c>
    </row>
  </sheetData>
  <mergeCells count="2">
    <mergeCell ref="B1:D1"/>
    <mergeCell ref="E1:F1"/>
  </mergeCells>
  <pageMargins left="0.70866141732283472" right="0.23622047244094491" top="0.74803149606299213" bottom="0.43307086614173229"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7"/>
  <sheetViews>
    <sheetView tabSelected="1" workbookViewId="0">
      <selection activeCell="K13" sqref="K13"/>
    </sheetView>
  </sheetViews>
  <sheetFormatPr defaultColWidth="8.85546875" defaultRowHeight="14.25" x14ac:dyDescent="0.2"/>
  <cols>
    <col min="1" max="1" width="2.5703125" style="1" bestFit="1" customWidth="1"/>
    <col min="2" max="2" width="46.7109375" style="1" customWidth="1"/>
    <col min="3" max="3" width="15.5703125" style="1" customWidth="1"/>
    <col min="4" max="16384" width="8.85546875" style="1"/>
  </cols>
  <sheetData>
    <row r="1" spans="1:4" x14ac:dyDescent="0.2">
      <c r="B1" s="1" t="s">
        <v>10</v>
      </c>
    </row>
    <row r="3" spans="1:4" s="2" customFormat="1" ht="13.9" customHeight="1" x14ac:dyDescent="0.25">
      <c r="A3" s="5" t="s">
        <v>7</v>
      </c>
      <c r="B3" s="6" t="s">
        <v>18</v>
      </c>
      <c r="C3" s="7">
        <f>'Naftaplinska ul.'!F15</f>
        <v>0</v>
      </c>
      <c r="D3" s="3"/>
    </row>
    <row r="4" spans="1:4" s="2" customFormat="1" ht="15" x14ac:dyDescent="0.25">
      <c r="A4" s="5" t="s">
        <v>8</v>
      </c>
      <c r="B4" s="6" t="s">
        <v>14</v>
      </c>
      <c r="C4" s="7">
        <f>'UL. Ivana Šverera'!F15</f>
        <v>0</v>
      </c>
      <c r="D4" s="3"/>
    </row>
    <row r="5" spans="1:4" s="2" customFormat="1" ht="15" x14ac:dyDescent="0.25">
      <c r="A5" s="5" t="s">
        <v>15</v>
      </c>
      <c r="B5" s="6" t="s">
        <v>19</v>
      </c>
      <c r="C5" s="7">
        <f>'UL. Matije Ivana Reljkovića'!F15</f>
        <v>0</v>
      </c>
      <c r="D5" s="3"/>
    </row>
    <row r="6" spans="1:4" s="2" customFormat="1" ht="15.75" thickBot="1" x14ac:dyDescent="0.3">
      <c r="A6" s="37" t="s">
        <v>16</v>
      </c>
      <c r="B6" s="8" t="s">
        <v>13</v>
      </c>
      <c r="C6" s="9">
        <f>'Ul. Sv. Marija'!F15</f>
        <v>0</v>
      </c>
      <c r="D6" s="3"/>
    </row>
    <row r="7" spans="1:4" s="2" customFormat="1" ht="15" x14ac:dyDescent="0.25">
      <c r="A7" s="1"/>
      <c r="B7" s="1"/>
      <c r="C7" s="4">
        <f>SUM(C3:C6)</f>
        <v>0</v>
      </c>
      <c r="D7"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5</vt:i4>
      </vt:variant>
    </vt:vector>
  </HeadingPairs>
  <TitlesOfParts>
    <vt:vector size="5" baseType="lpstr">
      <vt:lpstr>Naftaplinska ul.</vt:lpstr>
      <vt:lpstr>UL. Ivana Šverera</vt:lpstr>
      <vt:lpstr>UL. Matije Ivana Reljkovića</vt:lpstr>
      <vt:lpstr>Ul. Sv. Marija</vt:lpstr>
      <vt:lpstr>Rekapitulacija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tehnička</dc:creator>
  <cp:lastModifiedBy>Marija Kusar</cp:lastModifiedBy>
  <cp:lastPrinted>2020-09-11T08:10:44Z</cp:lastPrinted>
  <dcterms:created xsi:type="dcterms:W3CDTF">2020-08-10T06:01:29Z</dcterms:created>
  <dcterms:modified xsi:type="dcterms:W3CDTF">2020-09-11T08:34:03Z</dcterms:modified>
</cp:coreProperties>
</file>