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Marija\KOMUNALNO\2024\DJEČJA IGRALIŠTA_ČEMERNICA I KRIŽCI\Čemernica\"/>
    </mc:Choice>
  </mc:AlternateContent>
  <xr:revisionPtr revIDLastSave="0" documentId="13_ncr:1_{B1EC32EB-3554-4B99-A80F-D5F102E9FDBE}" xr6:coauthVersionLast="47" xr6:coauthVersionMax="47" xr10:uidLastSave="{00000000-0000-0000-0000-000000000000}"/>
  <bookViews>
    <workbookView xWindow="-120" yWindow="-120" windowWidth="29040" windowHeight="15840" xr2:uid="{00000000-000D-0000-FFFF-FFFF00000000}"/>
  </bookViews>
  <sheets>
    <sheet name="ČEMERNICA"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6" i="1" l="1"/>
  <c r="F43" i="1"/>
  <c r="F40" i="1"/>
  <c r="F37" i="1"/>
  <c r="F34" i="1"/>
  <c r="F25" i="1"/>
  <c r="F21" i="1"/>
  <c r="F19" i="1"/>
  <c r="F17" i="1"/>
  <c r="F15" i="1"/>
  <c r="F13" i="1"/>
  <c r="F11" i="1"/>
  <c r="F9" i="1"/>
  <c r="F26" i="1" l="1"/>
  <c r="F50" i="1" s="1"/>
  <c r="F47" i="1"/>
  <c r="F51" i="1" s="1"/>
  <c r="F52" i="1" l="1"/>
  <c r="F54" i="1" l="1"/>
  <c r="F56" i="1" l="1"/>
</calcChain>
</file>

<file path=xl/sharedStrings.xml><?xml version="1.0" encoding="utf-8"?>
<sst xmlns="http://schemas.openxmlformats.org/spreadsheetml/2006/main" count="88" uniqueCount="69">
  <si>
    <r>
      <t xml:space="preserve">    </t>
    </r>
    <r>
      <rPr>
        <b/>
        <sz val="9"/>
        <rFont val="Arial"/>
        <family val="2"/>
        <charset val="238"/>
      </rPr>
      <t/>
    </r>
  </si>
  <si>
    <t>br.st</t>
  </si>
  <si>
    <t>opis radova</t>
  </si>
  <si>
    <t>jed.mj.</t>
  </si>
  <si>
    <t xml:space="preserve">količina </t>
  </si>
  <si>
    <t>jed. cijena</t>
  </si>
  <si>
    <t xml:space="preserve">iznos </t>
  </si>
  <si>
    <t>GRAĐEVINSKI RADOVI</t>
  </si>
  <si>
    <t>1.1.</t>
  </si>
  <si>
    <t>Rad se obračunava po m3 izvedenog iskopa</t>
  </si>
  <si>
    <t>m³</t>
  </si>
  <si>
    <t>1.2.</t>
  </si>
  <si>
    <t>Strojno-ručni iskop za temelje elemenata za igru. Stranice iskopa moraju biti pravilne. U cijenu je uključen iskop, utovar na vozilo, prijevoz, istovar i razastiranje zemljanog materijala. Uklonjeni materijal deponirati u blizini iskopa ili na privremenu deponiju na parceli koja se formira na mjestu koje odredi nadzorni inženjer ili na deponiju udaljenu do 5 km.</t>
  </si>
  <si>
    <t>Obračun radova: Rad se obračunava po m³ izvedenog iskopa</t>
  </si>
  <si>
    <t>1.3..</t>
  </si>
  <si>
    <t>Strojno iskop zemlje III kategorije za polaganje drenažne cijevi. Rov je dubine 30 cm, širine 30 cm, a duljina iskopa je 20 m. U cijenu je uključen iskop, utovar na vozilo, prijevoz, istovar i razastiranje zemljanog materijala. Uklonjeni materijal deponirati u blizini iskopa ili na privremenu deponiju na parceli koja se formira na mjestu koje odredi nadzorni inženjer ili na deponiju udaljenu do 5 km.</t>
  </si>
  <si>
    <t>1.4.</t>
  </si>
  <si>
    <t xml:space="preserve">Dobava i ugradnja pranog dekorativnog oblutka u dimenzijama sigurnosne zone opreme u debljini od 30 cm s obzirom na visinu pada. Granulacija kamenog materijala je 4-8mm.  Podloga mora biti izvedena u skladu sa zahtjevima sigurnosne norme  EN 1177 ili jednakovrijedno. Potrebno je predvidjeti sve elemente prema uputi proizvođača do kompletne ugradnje.  </t>
  </si>
  <si>
    <t>Obračun radova:
Rad se obračunava po m3 ugrađenog pranog oblutka.</t>
  </si>
  <si>
    <t>1.5.</t>
  </si>
  <si>
    <t xml:space="preserve">Dobava i ugradnja geotekstila(300g/m2) s potrebnim preklopima prema specifikaciji proizvođača, u slojeve podloge ispod površine za igru dječjeg igrališta. Obračun po m2 obložene površine bez preklopa. </t>
  </si>
  <si>
    <t xml:space="preserve"> Obračun po m2 obložene površine bez preklopa. </t>
  </si>
  <si>
    <t>m²</t>
  </si>
  <si>
    <t>1.6.</t>
  </si>
  <si>
    <t>Dobava i ugradnja prefabriciranih betonskih rubnjaka  6/25/100cm uz rub dječjeg igrališta . Rubnjake ugraditi u mršavi beton te visinski prilagoditi terenu. Sve izvesti prema projektu.</t>
  </si>
  <si>
    <t>Obračun radova:
Rad se obračunava po m1.</t>
  </si>
  <si>
    <t>m'</t>
  </si>
  <si>
    <t>1.7.</t>
  </si>
  <si>
    <t xml:space="preserve">Dobava i ugradnja perforirane drenažne cijevi promjera 100 mm na prethodno pripremljenu podlogu. U cijenu je uključeno i omatanje cijevi geotekstilom i zatrpavanje kamenim materijalom tucanim (32-64 mm) oko cijevi te spajanje na postojeći šaht mješovite kanalizacije. </t>
  </si>
  <si>
    <t>Obračun radova:
Rad se obračunava po m1 ugrađene cijevi.</t>
  </si>
  <si>
    <t>1.8.</t>
  </si>
  <si>
    <t>Dobava materijala, priprema i izvedba betonskih trakastih temelja i temelja samaca za sprave, izvedba temelja u zemlji. Temelji promjenljivog presjeka prema detaljnim nacrtima, dubina od 30 do 60 cm.</t>
  </si>
  <si>
    <t>Betoniranje se izvodi betonom razreda C 25/30, XC2, u dvostranoj oplati.</t>
  </si>
  <si>
    <t xml:space="preserve">Stavka uključuje rad, materijal, vibriranje, njegu betona, izvedbu oplate, ugradnju betona, sve potrebno za potpuno dovršenje konstruktivnog elementa.  </t>
  </si>
  <si>
    <t>Obračun radova:
Rad se obračunava po m3 izvedenih radova</t>
  </si>
  <si>
    <t>UKUPNO 1. GRAĐEVINSKI RADOVI</t>
  </si>
  <si>
    <t>MONTAŽNI RADOVI - OPREMA DJEČJEG IGRALIŠTA</t>
  </si>
  <si>
    <t>2.1.</t>
  </si>
  <si>
    <t>Sprava A.1.
KOMBINIRANO IGRALO S TOBOGANOM I LJULJAČKOM</t>
  </si>
  <si>
    <t>Obračun radova: Rad se obračunava po komadu ugrađene opreme</t>
  </si>
  <si>
    <t>kom</t>
  </si>
  <si>
    <t>2.2.</t>
  </si>
  <si>
    <t xml:space="preserve">Sprava A.2.
PENJALICA SEGMENT A 
</t>
  </si>
  <si>
    <t>2.3.</t>
  </si>
  <si>
    <t>2.6.</t>
  </si>
  <si>
    <t xml:space="preserve">Sprava A.6.
KLUPA S NASLONOM
</t>
  </si>
  <si>
    <t>2.7.</t>
  </si>
  <si>
    <t xml:space="preserve">Sprava A.7.
Separacijska kanta za mješoviti komunalni otpad 
</t>
  </si>
  <si>
    <t>UKUPNO 2. MONTAŽNI RADOVI</t>
  </si>
  <si>
    <t>REKAPITULACIJA</t>
  </si>
  <si>
    <t>A.</t>
  </si>
  <si>
    <t>1. GRAĐEVINSKI RADOVI</t>
  </si>
  <si>
    <t>B.</t>
  </si>
  <si>
    <t>2. MONTAŽNI RADOVI - OPREMA DJEČJEG IGRALIŠTA</t>
  </si>
  <si>
    <t>SVEUKUPNO</t>
  </si>
  <si>
    <t>pdv (25%)</t>
  </si>
  <si>
    <t>Konstrukcija ljuljačke košare napravljena je od metalne konstrukcije, cijevi promjera cca 101,6 mm i 76,1 mm, obrađena cinčanjem i plastifikacijom. Košara je napravljena od poliamidnog užeta u boji ojačanog sajlama promjera 120 cm, a lanci su od nehrđajućeg čelika. Ukupne dimenzije ljuljačke su 381d 110š 233v  s tolerancijom ± 5 %, nasuprotni stupovi su postavljeni na razmak od glavne osi 27 º. Spiralna ljuljačka košara napravljena je u cijelosti samo od dvije cijevi međusobno spojene. Kapacitet sprave su 4 korisnika. Sprava potiče korisnike na istraživanje i suzbijanje straha od vrtnje i kretanja, potiče socijalizaciju, utječe na razvoj koordinacije i ravnoteže.   Sprava je temeljena na betonske temelje raspoređene u skladu s nacrtom opreme a debljina temelja je 30 cm. Gornji rub temelja je potrebno izvesti na dubini od 30 cm od konačne kote uređenog terena. Ljuljačka mora u potpunosti biti izvedena prema Normi HRN EN 1176 ili jednakovrijedno.</t>
  </si>
  <si>
    <t xml:space="preserve">Klupa s naslonom napravljena je od čelične konstrukcije obrađene cinčanjem i plastifikacijom. Naslon i sjedalica su napravljeni od drvenih letvica koje su obrađene zaštitnim premazima protiv utjecaja atmosferilija.  Dimenzije klupe su su 200d 50š 100v s tolerancijom ± 5 % cm. Klupa se temelji na prijepripremljen temelj. Klupa u potpunosti mora biti izvedena po Normi HRN EN 1176 ili jednakovrijedno.   </t>
  </si>
  <si>
    <t xml:space="preserve">Kanta za komunalni otpad napravljena je od čelične konstrukcije obrađene AKZ premazima protiv utjecaja atmosferilija. Kanta je predviđena za separaciju komunalnog otpada. Kanta ima pomični poklopac, bravu i mogućnost lakog pražnjenja. Na poklopcu je pepeljara. Dimenzije kante su 80d 30š 100v s tolerancijom ± 5 % cm. Kanta se temelji na prijepripremljen temelj.  Kanta u potpunosti mora biti izvedena po Normi HRN EN 1176 ili jednakovrijedno.    </t>
  </si>
  <si>
    <t xml:space="preserve">Sprava A.3.
SPIRALNA LJULJAČKA KOŠARA
</t>
  </si>
  <si>
    <t>TROŠKOVNIK - UREĐENJE DJEČJEG IGRALIŠTA</t>
  </si>
  <si>
    <t>Sprava se sastoji od elemenata za penjanje koji su napravljeni od metalne konstrukcije fi 139,0 mm i  mreže za penjanje napravljen je od poliamidnog užeta.  Konstrukcija penjalice napravljena je od jednog komada te savinuta na pozicijama od glavne osi 91º i 123º s tolerancijom ± 5 %. Ukupne dimenzije penjalice su 270d 178š 150v cm  s tolerancijom ± 5 %. Sprava je temeljena na betonske temelje raspoređene u skladu s nacrtom opreme a debljina temelja je 45 cm. Gornji rub temelja je potrebno izvesti na dubini od 30 cm od konačne kote uređenog terena. Kapacitet sprave je 10 korisnika. Sprava služi za razvoj motoričkih sposobnosti, balansiranje i koordinaciju. Mrežna penjalica mora u potpunosti biti izvedena prema Normi HRN EN 1176 ili jednakovrijedno.</t>
  </si>
  <si>
    <t>Strojni iskop humusa u zoni izgradnje igrališta u sloju debljine od 30 cm.  U cijenu je uključen iskop, utovar na vozilo, prijevoz, istovar i razastiranje zemljanog materijala. Uklonjeni materijal deponirati na mjesto koje odredi nadzorni inženjer ili na deponiju udaljenu do 5 km.</t>
  </si>
  <si>
    <r>
      <rPr>
        <b/>
        <sz val="9"/>
        <rFont val="Arial"/>
        <family val="2"/>
        <charset val="238"/>
      </rPr>
      <t xml:space="preserve">NAPOMENA IV: </t>
    </r>
    <r>
      <rPr>
        <sz val="9"/>
        <rFont val="Arial"/>
        <family val="2"/>
        <charset val="238"/>
      </rPr>
      <t xml:space="preserve">Nabava, doprema i postava sprava za dječje igralište. Sprave su kombinacija drvene i metalne konstrukcije koja se učvršćuje vijcima sa maticom. Sva proizvedena igrala trebaju biti proizvedena a način da su u skladu s normom HRN EN 1176 ili jednakovrijedno, tehničkim propisima za drvene i čelične konstrukcije ili jednakovrijedno i projektnom dokumentacijom. Izvođač elemenata za igru mora izraditi radionički nacrt za svaki element pri čemu izvedba i ugradnja moraju odgovarati odredbama norme HRN EN 1176 ili jednakovrijedno. Radionički nacrti moraju biti priloženi u sklopu nuđenja troškovnika čime dokazuje tehničku sposobnost ponuđenog. Za cjelokupnu izvedbu i ugrađenu opremu izvođač izdaje certifikat / izjavu o sukladnosti proizvoda s Normom HRN EN 1176 ili jednakovrijedno.
</t>
    </r>
  </si>
  <si>
    <t>Lokacija: k.č.br. 603 k.o. Bešlinec - Čemernica  cca 110 m2</t>
  </si>
  <si>
    <t>Kombinirano igralo sastoji se od tornja s krovom, podestom, ogradom, rampom za penjanje i toboganom visine 120 cm. Uz konstrukciju tornja u produžetku je konstrukcija s jednom standardnom ljuljačkom.  Ukupne dimenzije penjalice su 400d 340š 240v cm s tolerancijom ± 5 %. Sprava je temeljena na betonske temelje raspoređene u skladu s nacrtom opreme a debljina temelja je 30-50 cm. Gornji rub temelja je potrebno izvesti na dubini od 30 cm od konačne kote uređenog terena. Kapacitet sprave je 10 korisnika. Sprava služi za razvoj motoričkih sposobnosti, balansiranje i koordinaciju, penjanje, spuštanje, provlačenje.</t>
  </si>
  <si>
    <t xml:space="preserve">Kombinirano igralo napravljeno je od kombinacije drvenih i metalnih dijelova. Kućica je napravljena od drvenih greda kvadratnog profila 100x100 mm. Metalni dijelovi su premazani temeljnom bojom i AKZ zaštitom.  </t>
  </si>
  <si>
    <t>Kombinirano igralo mora u potpunosti biti izvedena prema Normi HRN EN 1176 ili jednakovrijedno.</t>
  </si>
  <si>
    <t>Investitor: OPĆINA KLOŠTAR IVANIĆ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</si>
</sst>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n&quot;_-;\-* #,##0.00\ &quot;kn&quot;_-;_-* &quot;-&quot;??\ &quot;kn&quot;_-;_-@_-"/>
    <numFmt numFmtId="164" formatCode="_-* #,##0.00\ [$€-1]_-;\-* #,##0.00\ [$€-1]_-;_-* &quot;-&quot;??\ [$€-1]_-;_-@_-"/>
  </numFmts>
  <fonts count="11" x14ac:knownFonts="1">
    <font>
      <sz val="11"/>
      <color theme="1"/>
      <name val="Calibri"/>
      <family val="2"/>
      <charset val="238"/>
      <scheme val="minor"/>
    </font>
    <font>
      <sz val="11"/>
      <color theme="1"/>
      <name val="Calibri"/>
      <family val="2"/>
      <charset val="238"/>
      <scheme val="minor"/>
    </font>
    <font>
      <sz val="11"/>
      <color rgb="FF9C6500"/>
      <name val="Calibri"/>
      <family val="2"/>
      <charset val="238"/>
      <scheme val="minor"/>
    </font>
    <font>
      <sz val="10"/>
      <name val="Arial"/>
      <family val="2"/>
      <charset val="238"/>
    </font>
    <font>
      <b/>
      <sz val="9"/>
      <name val="Arial"/>
      <family val="2"/>
      <charset val="238"/>
    </font>
    <font>
      <sz val="11"/>
      <color theme="1"/>
      <name val="Arial"/>
      <family val="2"/>
      <charset val="238"/>
    </font>
    <font>
      <sz val="9"/>
      <name val="Arial"/>
      <family val="2"/>
      <charset val="238"/>
    </font>
    <font>
      <sz val="9"/>
      <color theme="1"/>
      <name val="Arial"/>
      <family val="2"/>
      <charset val="238"/>
    </font>
    <font>
      <b/>
      <sz val="9"/>
      <color theme="1"/>
      <name val="Arial"/>
      <family val="2"/>
      <charset val="238"/>
    </font>
    <font>
      <sz val="11"/>
      <color rgb="FFFF0000"/>
      <name val="Arial"/>
      <family val="2"/>
      <charset val="238"/>
    </font>
    <font>
      <sz val="9"/>
      <color rgb="FF9C6500"/>
      <name val="Arial"/>
      <family val="2"/>
      <charset val="238"/>
    </font>
  </fonts>
  <fills count="4">
    <fill>
      <patternFill patternType="none"/>
    </fill>
    <fill>
      <patternFill patternType="gray125"/>
    </fill>
    <fill>
      <patternFill patternType="solid">
        <fgColor rgb="FFFFEB9C"/>
      </patternFill>
    </fill>
    <fill>
      <patternFill patternType="solid">
        <fgColor theme="9" tint="0.59999389629810485"/>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44" fontId="1" fillId="0" borderId="0" applyFont="0" applyFill="0" applyBorder="0" applyAlignment="0" applyProtection="0"/>
    <xf numFmtId="0" fontId="2" fillId="2" borderId="0" applyNumberFormat="0" applyBorder="0" applyAlignment="0" applyProtection="0"/>
    <xf numFmtId="0" fontId="3" fillId="0" borderId="0"/>
  </cellStyleXfs>
  <cellXfs count="78">
    <xf numFmtId="0" fontId="0" fillId="0" borderId="0" xfId="0"/>
    <xf numFmtId="0" fontId="5" fillId="0" borderId="0" xfId="0" applyFont="1"/>
    <xf numFmtId="0" fontId="6" fillId="0" borderId="3" xfId="3" applyFont="1" applyBorder="1" applyAlignment="1">
      <alignment horizontal="center" wrapText="1"/>
    </xf>
    <xf numFmtId="0" fontId="6" fillId="0" borderId="1" xfId="3" applyFont="1" applyBorder="1" applyAlignment="1">
      <alignment vertical="top" wrapText="1"/>
    </xf>
    <xf numFmtId="0" fontId="6" fillId="3" borderId="3" xfId="3" applyFont="1" applyFill="1" applyBorder="1" applyAlignment="1">
      <alignment horizontal="center" wrapText="1"/>
    </xf>
    <xf numFmtId="0" fontId="6" fillId="3" borderId="3" xfId="3" applyFont="1" applyFill="1" applyBorder="1" applyAlignment="1">
      <alignment horizontal="justify" vertical="top" wrapText="1"/>
    </xf>
    <xf numFmtId="0" fontId="6" fillId="3" borderId="3" xfId="3" applyFont="1" applyFill="1" applyBorder="1" applyAlignment="1">
      <alignment horizontal="center"/>
    </xf>
    <xf numFmtId="164" fontId="6" fillId="3" borderId="3" xfId="1" applyNumberFormat="1" applyFont="1" applyFill="1" applyBorder="1" applyAlignment="1">
      <alignment horizontal="center"/>
    </xf>
    <xf numFmtId="0" fontId="4" fillId="3" borderId="3" xfId="3" applyFont="1" applyFill="1" applyBorder="1" applyAlignment="1">
      <alignment horizontal="center" wrapText="1"/>
    </xf>
    <xf numFmtId="0" fontId="4" fillId="3" borderId="3" xfId="3" applyFont="1" applyFill="1" applyBorder="1" applyAlignment="1">
      <alignment horizontal="justify" vertical="top" wrapText="1"/>
    </xf>
    <xf numFmtId="4" fontId="6" fillId="3" borderId="3" xfId="3" applyNumberFormat="1" applyFont="1" applyFill="1" applyBorder="1" applyAlignment="1">
      <alignment horizontal="center"/>
    </xf>
    <xf numFmtId="0" fontId="7" fillId="0" borderId="0" xfId="0" applyFont="1" applyAlignment="1">
      <alignment horizontal="center" vertical="center"/>
    </xf>
    <xf numFmtId="0" fontId="7" fillId="0" borderId="0" xfId="0" applyFont="1" applyAlignment="1">
      <alignment horizontal="justify" vertical="top" wrapText="1"/>
    </xf>
    <xf numFmtId="0" fontId="7" fillId="0" borderId="0" xfId="0" applyFont="1" applyAlignment="1">
      <alignment horizontal="center"/>
    </xf>
    <xf numFmtId="2" fontId="6" fillId="0" borderId="0" xfId="0" applyNumberFormat="1" applyFont="1" applyAlignment="1">
      <alignment horizontal="center"/>
    </xf>
    <xf numFmtId="164" fontId="7" fillId="0" borderId="0" xfId="1" applyNumberFormat="1" applyFont="1" applyFill="1" applyBorder="1" applyAlignment="1">
      <alignment horizontal="center"/>
    </xf>
    <xf numFmtId="164" fontId="4" fillId="0" borderId="0" xfId="1" applyNumberFormat="1" applyFont="1" applyFill="1" applyBorder="1" applyAlignment="1">
      <alignment horizontal="center"/>
    </xf>
    <xf numFmtId="0" fontId="7" fillId="0" borderId="4" xfId="0" applyFont="1" applyBorder="1" applyAlignment="1">
      <alignment horizontal="center" vertical="center"/>
    </xf>
    <xf numFmtId="0" fontId="7" fillId="0" borderId="4" xfId="0" applyFont="1" applyBorder="1" applyAlignment="1">
      <alignment horizontal="justify" vertical="center" wrapText="1"/>
    </xf>
    <xf numFmtId="0" fontId="7" fillId="0" borderId="4" xfId="0" applyFont="1" applyBorder="1" applyAlignment="1">
      <alignment horizontal="center"/>
    </xf>
    <xf numFmtId="2" fontId="6" fillId="0" borderId="4" xfId="0" applyNumberFormat="1" applyFont="1" applyBorder="1" applyAlignment="1">
      <alignment horizontal="center"/>
    </xf>
    <xf numFmtId="164" fontId="6" fillId="0" borderId="4" xfId="1" applyNumberFormat="1" applyFont="1" applyFill="1" applyBorder="1" applyAlignment="1">
      <alignment horizontal="center"/>
    </xf>
    <xf numFmtId="164" fontId="4" fillId="0" borderId="4" xfId="1" applyNumberFormat="1" applyFont="1" applyFill="1" applyBorder="1" applyAlignment="1">
      <alignment horizontal="center"/>
    </xf>
    <xf numFmtId="0" fontId="7" fillId="0" borderId="0" xfId="0" applyFont="1" applyAlignment="1">
      <alignment horizontal="justify" vertical="center" wrapText="1"/>
    </xf>
    <xf numFmtId="164" fontId="6" fillId="0" borderId="0" xfId="1" applyNumberFormat="1" applyFont="1" applyFill="1" applyBorder="1" applyAlignment="1">
      <alignment horizontal="center"/>
    </xf>
    <xf numFmtId="0" fontId="6" fillId="0" borderId="4" xfId="0" applyFont="1" applyBorder="1" applyAlignment="1">
      <alignment horizontal="justify" vertical="center" wrapText="1"/>
    </xf>
    <xf numFmtId="0" fontId="6" fillId="0" borderId="0" xfId="3" applyFont="1" applyAlignment="1">
      <alignment horizontal="center"/>
    </xf>
    <xf numFmtId="4" fontId="6" fillId="0" borderId="0" xfId="3" applyNumberFormat="1" applyFont="1" applyAlignment="1">
      <alignment horizontal="center"/>
    </xf>
    <xf numFmtId="0" fontId="6" fillId="0" borderId="4" xfId="3" applyFont="1" applyBorder="1" applyAlignment="1">
      <alignment horizontal="center" vertical="center" wrapText="1"/>
    </xf>
    <xf numFmtId="4" fontId="6" fillId="0" borderId="4" xfId="3" applyNumberFormat="1" applyFont="1" applyBorder="1" applyAlignment="1">
      <alignment horizontal="center"/>
    </xf>
    <xf numFmtId="0" fontId="6" fillId="0" borderId="0" xfId="0" applyFont="1" applyAlignment="1">
      <alignment horizontal="justify" vertical="top" wrapText="1"/>
    </xf>
    <xf numFmtId="0" fontId="6" fillId="0" borderId="0" xfId="3" applyFont="1" applyAlignment="1">
      <alignment horizontal="center" vertical="center" wrapText="1"/>
    </xf>
    <xf numFmtId="0" fontId="6" fillId="0" borderId="0" xfId="0" applyFont="1" applyAlignment="1">
      <alignment horizontal="justify" vertical="center" wrapText="1"/>
    </xf>
    <xf numFmtId="0" fontId="4" fillId="0" borderId="4" xfId="3" applyFont="1" applyBorder="1" applyAlignment="1">
      <alignment horizontal="center" vertical="top" wrapText="1"/>
    </xf>
    <xf numFmtId="0" fontId="7" fillId="3" borderId="2" xfId="0" applyFont="1" applyFill="1" applyBorder="1"/>
    <xf numFmtId="0" fontId="8" fillId="3" borderId="2" xfId="0" applyFont="1" applyFill="1" applyBorder="1" applyAlignment="1">
      <alignment horizontal="left" wrapText="1"/>
    </xf>
    <xf numFmtId="0" fontId="7" fillId="3" borderId="2" xfId="0" applyFont="1" applyFill="1" applyBorder="1" applyAlignment="1">
      <alignment horizontal="center"/>
    </xf>
    <xf numFmtId="0" fontId="6" fillId="3" borderId="2" xfId="0" applyFont="1" applyFill="1" applyBorder="1" applyAlignment="1">
      <alignment horizontal="center"/>
    </xf>
    <xf numFmtId="164" fontId="7" fillId="3" borderId="2" xfId="1" applyNumberFormat="1" applyFont="1" applyFill="1" applyBorder="1" applyAlignment="1">
      <alignment horizontal="center"/>
    </xf>
    <xf numFmtId="164" fontId="8" fillId="3" borderId="2" xfId="1" applyNumberFormat="1" applyFont="1" applyFill="1" applyBorder="1" applyAlignment="1">
      <alignment horizontal="center"/>
    </xf>
    <xf numFmtId="164" fontId="9" fillId="0" borderId="0" xfId="0" applyNumberFormat="1" applyFont="1"/>
    <xf numFmtId="0" fontId="7" fillId="0" borderId="2" xfId="0" applyFont="1" applyBorder="1"/>
    <xf numFmtId="0" fontId="8" fillId="0" borderId="2" xfId="0" applyFont="1" applyBorder="1" applyAlignment="1">
      <alignment horizontal="left" wrapText="1"/>
    </xf>
    <xf numFmtId="0" fontId="7" fillId="0" borderId="2" xfId="0" applyFont="1" applyBorder="1" applyAlignment="1">
      <alignment horizontal="center"/>
    </xf>
    <xf numFmtId="0" fontId="6" fillId="0" borderId="2" xfId="0" applyFont="1" applyBorder="1" applyAlignment="1">
      <alignment horizontal="center"/>
    </xf>
    <xf numFmtId="164" fontId="7"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0" fontId="4" fillId="3" borderId="3" xfId="3" applyFont="1" applyFill="1" applyBorder="1" applyAlignment="1">
      <alignment horizontal="left" vertical="center" wrapText="1"/>
    </xf>
    <xf numFmtId="164" fontId="4" fillId="3" borderId="3" xfId="1" applyNumberFormat="1" applyFont="1" applyFill="1" applyBorder="1" applyAlignment="1">
      <alignment horizontal="center"/>
    </xf>
    <xf numFmtId="0" fontId="4" fillId="0" borderId="2" xfId="3" applyFont="1" applyBorder="1" applyAlignment="1">
      <alignment horizontal="center" wrapText="1"/>
    </xf>
    <xf numFmtId="0" fontId="7" fillId="0" borderId="0" xfId="0" applyFont="1"/>
    <xf numFmtId="0" fontId="8" fillId="0" borderId="0" xfId="0" applyFont="1" applyAlignment="1">
      <alignment horizontal="justify" vertical="top" wrapText="1"/>
    </xf>
    <xf numFmtId="0" fontId="7" fillId="0" borderId="4" xfId="0" applyFont="1" applyBorder="1"/>
    <xf numFmtId="0" fontId="6" fillId="0" borderId="4" xfId="3" applyFont="1" applyBorder="1" applyAlignment="1">
      <alignment horizontal="center"/>
    </xf>
    <xf numFmtId="0" fontId="7" fillId="0" borderId="0" xfId="0" applyFont="1" applyAlignment="1">
      <alignment horizontal="justify" vertical="center"/>
    </xf>
    <xf numFmtId="0" fontId="8" fillId="0" borderId="4" xfId="0" applyFont="1" applyBorder="1" applyAlignment="1">
      <alignment horizontal="left" vertical="top"/>
    </xf>
    <xf numFmtId="164" fontId="8" fillId="0" borderId="4" xfId="1" applyNumberFormat="1" applyFont="1" applyFill="1" applyBorder="1" applyAlignment="1"/>
    <xf numFmtId="164" fontId="7" fillId="0" borderId="4" xfId="1" applyNumberFormat="1" applyFont="1" applyFill="1" applyBorder="1" applyAlignment="1"/>
    <xf numFmtId="0" fontId="8" fillId="0" borderId="2" xfId="0" applyFont="1" applyBorder="1" applyAlignment="1">
      <alignment horizontal="left" vertical="top"/>
    </xf>
    <xf numFmtId="164" fontId="8" fillId="0" borderId="2" xfId="1" applyNumberFormat="1" applyFont="1" applyFill="1" applyBorder="1" applyAlignment="1"/>
    <xf numFmtId="164" fontId="7" fillId="0" borderId="2" xfId="1" applyNumberFormat="1" applyFont="1" applyFill="1" applyBorder="1" applyAlignment="1"/>
    <xf numFmtId="0" fontId="10" fillId="3" borderId="4" xfId="2" applyFont="1" applyFill="1" applyBorder="1"/>
    <xf numFmtId="0" fontId="4" fillId="3" borderId="4" xfId="2" applyFont="1" applyFill="1" applyBorder="1" applyAlignment="1">
      <alignment horizontal="left" vertical="top"/>
    </xf>
    <xf numFmtId="0" fontId="10" fillId="3" borderId="4" xfId="2" applyFont="1" applyFill="1" applyBorder="1" applyAlignment="1">
      <alignment horizontal="center"/>
    </xf>
    <xf numFmtId="4" fontId="6" fillId="3" borderId="4" xfId="2" applyNumberFormat="1" applyFont="1" applyFill="1" applyBorder="1" applyAlignment="1">
      <alignment horizontal="center"/>
    </xf>
    <xf numFmtId="0" fontId="6" fillId="0" borderId="0" xfId="0" applyFont="1" applyAlignment="1">
      <alignment horizontal="center"/>
    </xf>
    <xf numFmtId="0" fontId="7" fillId="0" borderId="0" xfId="0" applyFont="1" applyAlignment="1">
      <alignment horizontal="justify"/>
    </xf>
    <xf numFmtId="0" fontId="6" fillId="0" borderId="0" xfId="0" applyFont="1" applyAlignment="1">
      <alignment horizontal="justify" vertical="center"/>
    </xf>
    <xf numFmtId="0" fontId="8" fillId="3" borderId="4" xfId="0" applyFont="1" applyFill="1" applyBorder="1" applyAlignment="1">
      <alignment horizontal="left" vertical="top" wrapText="1"/>
    </xf>
    <xf numFmtId="0" fontId="8" fillId="3" borderId="2" xfId="0" applyFont="1" applyFill="1" applyBorder="1" applyAlignment="1">
      <alignment horizontal="left" vertical="top" wrapText="1"/>
    </xf>
    <xf numFmtId="0" fontId="4" fillId="0" borderId="1" xfId="3" applyFont="1" applyBorder="1" applyAlignment="1">
      <alignment horizontal="center" vertical="center" wrapText="1"/>
    </xf>
    <xf numFmtId="0" fontId="4" fillId="0" borderId="2" xfId="3" applyFont="1" applyBorder="1" applyAlignment="1">
      <alignment horizontal="center" vertical="center" wrapText="1"/>
    </xf>
    <xf numFmtId="0" fontId="4" fillId="0" borderId="1" xfId="3" applyFont="1" applyBorder="1" applyAlignment="1">
      <alignment horizontal="left" vertical="top" wrapText="1"/>
    </xf>
    <xf numFmtId="0" fontId="4" fillId="0" borderId="2" xfId="3" applyFont="1" applyBorder="1" applyAlignment="1">
      <alignment horizontal="left" vertical="top" wrapText="1"/>
    </xf>
    <xf numFmtId="0" fontId="4" fillId="0" borderId="1" xfId="3" applyFont="1" applyBorder="1" applyAlignment="1">
      <alignment horizontal="left" vertical="center" wrapText="1"/>
    </xf>
    <xf numFmtId="0" fontId="4" fillId="0" borderId="2" xfId="3" applyFont="1" applyBorder="1" applyAlignment="1">
      <alignment horizontal="left" vertical="center" wrapText="1"/>
    </xf>
    <xf numFmtId="0" fontId="6" fillId="0" borderId="2" xfId="3" applyFont="1" applyBorder="1" applyAlignment="1">
      <alignment horizontal="left" vertical="top" wrapText="1"/>
    </xf>
    <xf numFmtId="0" fontId="4" fillId="3" borderId="0" xfId="2" applyFont="1" applyFill="1" applyBorder="1" applyAlignment="1">
      <alignment horizontal="left" vertical="top"/>
    </xf>
  </cellXfs>
  <cellStyles count="4">
    <cellStyle name="Neutralno" xfId="2" builtinId="28"/>
    <cellStyle name="Normal 140" xfId="3" xr:uid="{00000000-0005-0000-0000-000001000000}"/>
    <cellStyle name="Normalno"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56"/>
  <sheetViews>
    <sheetView tabSelected="1" topLeftCell="A31" zoomScaleNormal="100" zoomScaleSheetLayoutView="100" workbookViewId="0">
      <selection activeCell="K9" sqref="K9"/>
    </sheetView>
  </sheetViews>
  <sheetFormatPr defaultColWidth="8.85546875" defaultRowHeight="14.25" x14ac:dyDescent="0.2"/>
  <cols>
    <col min="1" max="1" width="7.5703125" style="50" customWidth="1"/>
    <col min="2" max="2" width="36.28515625" style="66" customWidth="1"/>
    <col min="3" max="3" width="6.5703125" style="13" bestFit="1" customWidth="1"/>
    <col min="4" max="4" width="10.28515625" style="65" bestFit="1" customWidth="1"/>
    <col min="5" max="5" width="11.42578125" style="15" bestFit="1" customWidth="1"/>
    <col min="6" max="6" width="13.140625" style="15" customWidth="1"/>
    <col min="7" max="7" width="12.85546875" style="1" bestFit="1" customWidth="1"/>
    <col min="8" max="16384" width="8.85546875" style="1"/>
  </cols>
  <sheetData>
    <row r="2" spans="1:6" ht="14.25" customHeight="1" x14ac:dyDescent="0.2">
      <c r="A2" s="70" t="s">
        <v>60</v>
      </c>
      <c r="B2" s="71"/>
      <c r="C2" s="71"/>
      <c r="D2" s="71"/>
      <c r="E2" s="71"/>
      <c r="F2" s="71"/>
    </row>
    <row r="3" spans="1:6" x14ac:dyDescent="0.2">
      <c r="A3" s="2"/>
      <c r="B3" s="72" t="s">
        <v>68</v>
      </c>
      <c r="C3" s="73"/>
      <c r="D3" s="73"/>
      <c r="E3" s="73"/>
      <c r="F3" s="73"/>
    </row>
    <row r="4" spans="1:6" x14ac:dyDescent="0.2">
      <c r="A4" s="2"/>
      <c r="B4" s="74" t="s">
        <v>64</v>
      </c>
      <c r="C4" s="75"/>
      <c r="D4" s="75"/>
      <c r="E4" s="75"/>
      <c r="F4" s="75"/>
    </row>
    <row r="5" spans="1:6" ht="13.9" customHeight="1" x14ac:dyDescent="0.2">
      <c r="A5" s="2"/>
      <c r="B5" s="3" t="s">
        <v>0</v>
      </c>
      <c r="C5" s="3" t="s">
        <v>0</v>
      </c>
      <c r="D5" s="3" t="s">
        <v>0</v>
      </c>
      <c r="E5" s="3" t="s">
        <v>0</v>
      </c>
      <c r="F5" s="3" t="s">
        <v>0</v>
      </c>
    </row>
    <row r="6" spans="1:6" x14ac:dyDescent="0.2">
      <c r="A6" s="4" t="s">
        <v>1</v>
      </c>
      <c r="B6" s="5" t="s">
        <v>2</v>
      </c>
      <c r="C6" s="6" t="s">
        <v>3</v>
      </c>
      <c r="D6" s="6" t="s">
        <v>4</v>
      </c>
      <c r="E6" s="7" t="s">
        <v>5</v>
      </c>
      <c r="F6" s="7" t="s">
        <v>6</v>
      </c>
    </row>
    <row r="7" spans="1:6" x14ac:dyDescent="0.2">
      <c r="A7" s="8">
        <v>1</v>
      </c>
      <c r="B7" s="9" t="s">
        <v>7</v>
      </c>
      <c r="C7" s="6"/>
      <c r="D7" s="10"/>
      <c r="E7" s="7"/>
      <c r="F7" s="7"/>
    </row>
    <row r="8" spans="1:6" ht="89.25" customHeight="1" x14ac:dyDescent="0.2">
      <c r="A8" s="11" t="s">
        <v>8</v>
      </c>
      <c r="B8" s="12" t="s">
        <v>62</v>
      </c>
      <c r="D8" s="14"/>
      <c r="F8" s="16"/>
    </row>
    <row r="9" spans="1:6" ht="19.149999999999999" customHeight="1" x14ac:dyDescent="0.2">
      <c r="A9" s="17"/>
      <c r="B9" s="18" t="s">
        <v>9</v>
      </c>
      <c r="C9" s="19" t="s">
        <v>10</v>
      </c>
      <c r="D9" s="20">
        <v>35</v>
      </c>
      <c r="E9" s="21">
        <v>0</v>
      </c>
      <c r="F9" s="22">
        <f>D9*E9</f>
        <v>0</v>
      </c>
    </row>
    <row r="10" spans="1:6" ht="108" x14ac:dyDescent="0.2">
      <c r="A10" s="11" t="s">
        <v>11</v>
      </c>
      <c r="B10" s="23" t="s">
        <v>12</v>
      </c>
      <c r="D10" s="14"/>
      <c r="E10" s="24"/>
      <c r="F10" s="16"/>
    </row>
    <row r="11" spans="1:6" ht="36.75" customHeight="1" x14ac:dyDescent="0.2">
      <c r="A11" s="17"/>
      <c r="B11" s="18" t="s">
        <v>13</v>
      </c>
      <c r="C11" s="19" t="s">
        <v>10</v>
      </c>
      <c r="D11" s="20">
        <v>4.5</v>
      </c>
      <c r="E11" s="21">
        <v>0</v>
      </c>
      <c r="F11" s="22">
        <f>D11*E11</f>
        <v>0</v>
      </c>
    </row>
    <row r="12" spans="1:6" ht="120" x14ac:dyDescent="0.2">
      <c r="A12" s="11" t="s">
        <v>14</v>
      </c>
      <c r="B12" s="23" t="s">
        <v>15</v>
      </c>
      <c r="D12" s="14"/>
      <c r="E12" s="24"/>
      <c r="F12" s="16"/>
    </row>
    <row r="13" spans="1:6" ht="29.45" customHeight="1" x14ac:dyDescent="0.2">
      <c r="A13" s="17"/>
      <c r="B13" s="18" t="s">
        <v>13</v>
      </c>
      <c r="C13" s="19" t="s">
        <v>10</v>
      </c>
      <c r="D13" s="20">
        <v>1.8</v>
      </c>
      <c r="E13" s="21">
        <v>0</v>
      </c>
      <c r="F13" s="22">
        <f>D13*E13</f>
        <v>0</v>
      </c>
    </row>
    <row r="14" spans="1:6" ht="109.15" customHeight="1" x14ac:dyDescent="0.2">
      <c r="A14" s="11" t="s">
        <v>16</v>
      </c>
      <c r="B14" s="23" t="s">
        <v>17</v>
      </c>
      <c r="D14" s="14"/>
      <c r="E14" s="24"/>
      <c r="F14" s="16"/>
    </row>
    <row r="15" spans="1:6" ht="36" x14ac:dyDescent="0.2">
      <c r="A15" s="17"/>
      <c r="B15" s="25" t="s">
        <v>18</v>
      </c>
      <c r="C15" s="19" t="s">
        <v>10</v>
      </c>
      <c r="D15" s="20">
        <v>33</v>
      </c>
      <c r="E15" s="21">
        <v>0</v>
      </c>
      <c r="F15" s="22">
        <f>D15*E15</f>
        <v>0</v>
      </c>
    </row>
    <row r="16" spans="1:6" ht="60.6" customHeight="1" x14ac:dyDescent="0.2">
      <c r="A16" s="11" t="s">
        <v>19</v>
      </c>
      <c r="B16" s="12" t="s">
        <v>20</v>
      </c>
      <c r="C16" s="26"/>
      <c r="D16" s="27"/>
      <c r="E16" s="24"/>
      <c r="F16" s="16"/>
    </row>
    <row r="17" spans="1:7" ht="21" customHeight="1" x14ac:dyDescent="0.2">
      <c r="A17" s="28"/>
      <c r="B17" s="25" t="s">
        <v>21</v>
      </c>
      <c r="C17" s="19" t="s">
        <v>22</v>
      </c>
      <c r="D17" s="29">
        <v>110</v>
      </c>
      <c r="E17" s="21">
        <v>0</v>
      </c>
      <c r="F17" s="22">
        <f>D17*E17</f>
        <v>0</v>
      </c>
    </row>
    <row r="18" spans="1:7" ht="52.15" customHeight="1" x14ac:dyDescent="0.2">
      <c r="A18" s="11" t="s">
        <v>23</v>
      </c>
      <c r="B18" s="30" t="s">
        <v>24</v>
      </c>
      <c r="C18" s="26"/>
      <c r="D18" s="27"/>
      <c r="E18" s="24"/>
      <c r="F18" s="16"/>
    </row>
    <row r="19" spans="1:7" ht="24" x14ac:dyDescent="0.2">
      <c r="A19" s="28"/>
      <c r="B19" s="25" t="s">
        <v>25</v>
      </c>
      <c r="C19" s="19" t="s">
        <v>26</v>
      </c>
      <c r="D19" s="29">
        <v>50</v>
      </c>
      <c r="E19" s="21">
        <v>0</v>
      </c>
      <c r="F19" s="22">
        <f>D19*E19</f>
        <v>0</v>
      </c>
    </row>
    <row r="20" spans="1:7" ht="90" customHeight="1" x14ac:dyDescent="0.2">
      <c r="A20" s="28" t="s">
        <v>27</v>
      </c>
      <c r="B20" s="25" t="s">
        <v>28</v>
      </c>
      <c r="C20" s="19"/>
      <c r="D20" s="29"/>
      <c r="E20" s="21"/>
      <c r="F20" s="22"/>
    </row>
    <row r="21" spans="1:7" ht="24" x14ac:dyDescent="0.2">
      <c r="A21" s="28"/>
      <c r="B21" s="25" t="s">
        <v>29</v>
      </c>
      <c r="C21" s="19" t="s">
        <v>26</v>
      </c>
      <c r="D21" s="29">
        <v>10</v>
      </c>
      <c r="E21" s="21">
        <v>0</v>
      </c>
      <c r="F21" s="22">
        <f>D21*E21</f>
        <v>0</v>
      </c>
    </row>
    <row r="22" spans="1:7" ht="62.45" customHeight="1" x14ac:dyDescent="0.2">
      <c r="A22" s="31" t="s">
        <v>30</v>
      </c>
      <c r="B22" s="32" t="s">
        <v>31</v>
      </c>
      <c r="D22" s="27"/>
      <c r="E22" s="24"/>
      <c r="F22" s="16"/>
    </row>
    <row r="23" spans="1:7" ht="24" x14ac:dyDescent="0.2">
      <c r="A23" s="31"/>
      <c r="B23" s="32" t="s">
        <v>32</v>
      </c>
      <c r="D23" s="27"/>
      <c r="E23" s="24"/>
      <c r="F23" s="16"/>
    </row>
    <row r="24" spans="1:7" ht="48" x14ac:dyDescent="0.2">
      <c r="A24" s="31"/>
      <c r="B24" s="32" t="s">
        <v>33</v>
      </c>
      <c r="D24" s="27"/>
      <c r="E24" s="24"/>
      <c r="F24" s="16"/>
    </row>
    <row r="25" spans="1:7" ht="24" x14ac:dyDescent="0.2">
      <c r="A25" s="33"/>
      <c r="B25" s="25" t="s">
        <v>34</v>
      </c>
      <c r="C25" s="19" t="s">
        <v>10</v>
      </c>
      <c r="D25" s="20">
        <v>4.5</v>
      </c>
      <c r="E25" s="21">
        <v>0</v>
      </c>
      <c r="F25" s="22">
        <f>D25*E25</f>
        <v>0</v>
      </c>
    </row>
    <row r="26" spans="1:7" x14ac:dyDescent="0.2">
      <c r="A26" s="34"/>
      <c r="B26" s="35" t="s">
        <v>35</v>
      </c>
      <c r="C26" s="36"/>
      <c r="D26" s="37"/>
      <c r="E26" s="38"/>
      <c r="F26" s="39">
        <f>SUM(F8:F25)</f>
        <v>0</v>
      </c>
      <c r="G26" s="40"/>
    </row>
    <row r="27" spans="1:7" x14ac:dyDescent="0.2">
      <c r="A27" s="41"/>
      <c r="B27" s="42"/>
      <c r="C27" s="43"/>
      <c r="D27" s="44"/>
      <c r="E27" s="45"/>
      <c r="F27" s="46"/>
    </row>
    <row r="28" spans="1:7" ht="24" x14ac:dyDescent="0.2">
      <c r="A28" s="8">
        <v>2</v>
      </c>
      <c r="B28" s="47" t="s">
        <v>36</v>
      </c>
      <c r="C28" s="6"/>
      <c r="D28" s="10"/>
      <c r="E28" s="7"/>
      <c r="F28" s="48"/>
    </row>
    <row r="29" spans="1:7" ht="108" customHeight="1" x14ac:dyDescent="0.2">
      <c r="A29" s="49"/>
      <c r="B29" s="76" t="s">
        <v>63</v>
      </c>
      <c r="C29" s="76"/>
      <c r="D29" s="76"/>
      <c r="E29" s="76"/>
      <c r="F29" s="76"/>
    </row>
    <row r="30" spans="1:7" ht="36" customHeight="1" x14ac:dyDescent="0.2">
      <c r="A30" s="50" t="s">
        <v>37</v>
      </c>
      <c r="B30" s="51" t="s">
        <v>38</v>
      </c>
      <c r="C30" s="26"/>
      <c r="D30" s="27"/>
      <c r="E30" s="24"/>
      <c r="F30" s="16"/>
    </row>
    <row r="31" spans="1:7" ht="72" x14ac:dyDescent="0.2">
      <c r="B31" s="30" t="s">
        <v>66</v>
      </c>
      <c r="C31" s="26"/>
      <c r="D31" s="27"/>
      <c r="E31" s="24"/>
      <c r="F31" s="16"/>
    </row>
    <row r="32" spans="1:7" ht="192" x14ac:dyDescent="0.2">
      <c r="B32" s="30" t="s">
        <v>65</v>
      </c>
      <c r="C32" s="26"/>
      <c r="D32" s="27"/>
      <c r="E32" s="24"/>
      <c r="F32" s="16"/>
    </row>
    <row r="33" spans="1:6" ht="36" x14ac:dyDescent="0.2">
      <c r="B33" s="30" t="s">
        <v>67</v>
      </c>
      <c r="C33" s="26"/>
      <c r="D33" s="27"/>
      <c r="E33" s="24"/>
      <c r="F33" s="16"/>
    </row>
    <row r="34" spans="1:6" ht="24" x14ac:dyDescent="0.2">
      <c r="A34" s="52"/>
      <c r="B34" s="18" t="s">
        <v>39</v>
      </c>
      <c r="C34" s="53" t="s">
        <v>40</v>
      </c>
      <c r="D34" s="29">
        <v>1</v>
      </c>
      <c r="E34" s="21">
        <v>0</v>
      </c>
      <c r="F34" s="22">
        <f>D34*E34</f>
        <v>0</v>
      </c>
    </row>
    <row r="35" spans="1:6" ht="28.5" customHeight="1" x14ac:dyDescent="0.2">
      <c r="A35" s="50" t="s">
        <v>41</v>
      </c>
      <c r="B35" s="51" t="s">
        <v>42</v>
      </c>
      <c r="C35" s="26"/>
      <c r="D35" s="27"/>
      <c r="E35" s="24"/>
      <c r="F35" s="16"/>
    </row>
    <row r="36" spans="1:6" ht="230.25" customHeight="1" x14ac:dyDescent="0.2">
      <c r="B36" s="30" t="s">
        <v>61</v>
      </c>
      <c r="C36" s="26"/>
      <c r="D36" s="27"/>
      <c r="E36" s="24"/>
      <c r="F36" s="16"/>
    </row>
    <row r="37" spans="1:6" ht="24" x14ac:dyDescent="0.2">
      <c r="A37" s="52"/>
      <c r="B37" s="18" t="s">
        <v>39</v>
      </c>
      <c r="C37" s="53" t="s">
        <v>40</v>
      </c>
      <c r="D37" s="29">
        <v>1</v>
      </c>
      <c r="E37" s="21">
        <v>0</v>
      </c>
      <c r="F37" s="22">
        <f>D37*E37</f>
        <v>0</v>
      </c>
    </row>
    <row r="38" spans="1:6" ht="26.45" customHeight="1" x14ac:dyDescent="0.2">
      <c r="A38" s="50" t="s">
        <v>43</v>
      </c>
      <c r="B38" s="51" t="s">
        <v>59</v>
      </c>
      <c r="C38" s="26"/>
      <c r="D38" s="27"/>
      <c r="E38" s="24"/>
      <c r="F38" s="16"/>
    </row>
    <row r="39" spans="1:6" ht="281.25" customHeight="1" x14ac:dyDescent="0.2">
      <c r="B39" s="23" t="s">
        <v>56</v>
      </c>
      <c r="C39" s="26"/>
      <c r="D39" s="27"/>
      <c r="E39" s="24"/>
      <c r="F39" s="16"/>
    </row>
    <row r="40" spans="1:6" ht="24" x14ac:dyDescent="0.2">
      <c r="A40" s="52"/>
      <c r="B40" s="18" t="s">
        <v>39</v>
      </c>
      <c r="C40" s="53" t="s">
        <v>40</v>
      </c>
      <c r="D40" s="29">
        <v>1</v>
      </c>
      <c r="E40" s="21">
        <v>0</v>
      </c>
      <c r="F40" s="22">
        <f>D40*E40</f>
        <v>0</v>
      </c>
    </row>
    <row r="41" spans="1:6" ht="26.45" customHeight="1" x14ac:dyDescent="0.2">
      <c r="A41" s="50" t="s">
        <v>44</v>
      </c>
      <c r="B41" s="51" t="s">
        <v>45</v>
      </c>
      <c r="C41" s="26"/>
      <c r="D41" s="27"/>
      <c r="E41" s="24"/>
      <c r="F41" s="16"/>
    </row>
    <row r="42" spans="1:6" ht="122.25" customHeight="1" x14ac:dyDescent="0.2">
      <c r="B42" s="54" t="s">
        <v>57</v>
      </c>
      <c r="C42" s="26"/>
      <c r="D42" s="27"/>
      <c r="E42" s="24"/>
      <c r="F42" s="16"/>
    </row>
    <row r="43" spans="1:6" ht="24" x14ac:dyDescent="0.2">
      <c r="A43" s="52"/>
      <c r="B43" s="18" t="s">
        <v>39</v>
      </c>
      <c r="C43" s="53" t="s">
        <v>40</v>
      </c>
      <c r="D43" s="29">
        <v>1</v>
      </c>
      <c r="E43" s="21">
        <v>0</v>
      </c>
      <c r="F43" s="22">
        <f>D43*E43</f>
        <v>0</v>
      </c>
    </row>
    <row r="44" spans="1:6" ht="34.9" customHeight="1" x14ac:dyDescent="0.2">
      <c r="A44" s="50" t="s">
        <v>46</v>
      </c>
      <c r="B44" s="51" t="s">
        <v>47</v>
      </c>
      <c r="C44" s="26"/>
      <c r="D44" s="27"/>
      <c r="E44" s="24"/>
      <c r="F44" s="16"/>
    </row>
    <row r="45" spans="1:6" ht="138" customHeight="1" x14ac:dyDescent="0.2">
      <c r="B45" s="67" t="s">
        <v>58</v>
      </c>
      <c r="C45" s="26"/>
      <c r="D45" s="27"/>
      <c r="E45" s="24"/>
      <c r="F45" s="16"/>
    </row>
    <row r="46" spans="1:6" ht="24" x14ac:dyDescent="0.2">
      <c r="A46" s="52"/>
      <c r="B46" s="18" t="s">
        <v>39</v>
      </c>
      <c r="C46" s="53" t="s">
        <v>40</v>
      </c>
      <c r="D46" s="29">
        <v>1</v>
      </c>
      <c r="E46" s="21">
        <v>0</v>
      </c>
      <c r="F46" s="22">
        <f>D46*E46</f>
        <v>0</v>
      </c>
    </row>
    <row r="47" spans="1:6" x14ac:dyDescent="0.2">
      <c r="A47" s="34"/>
      <c r="B47" s="35" t="s">
        <v>48</v>
      </c>
      <c r="C47" s="36"/>
      <c r="D47" s="37"/>
      <c r="E47" s="38"/>
      <c r="F47" s="39">
        <f>SUM(F31:F46)</f>
        <v>0</v>
      </c>
    </row>
    <row r="48" spans="1:6" x14ac:dyDescent="0.2">
      <c r="B48" s="51"/>
      <c r="C48" s="26"/>
      <c r="D48" s="27"/>
      <c r="E48" s="24"/>
      <c r="F48" s="16"/>
    </row>
    <row r="49" spans="1:6" x14ac:dyDescent="0.2">
      <c r="A49" s="77" t="s">
        <v>49</v>
      </c>
      <c r="B49" s="77"/>
      <c r="C49" s="77"/>
      <c r="D49" s="77"/>
      <c r="E49" s="24"/>
      <c r="F49" s="24"/>
    </row>
    <row r="50" spans="1:6" x14ac:dyDescent="0.2">
      <c r="A50" s="55" t="s">
        <v>50</v>
      </c>
      <c r="B50" s="68" t="s">
        <v>51</v>
      </c>
      <c r="C50" s="68"/>
      <c r="D50" s="68"/>
      <c r="E50" s="56"/>
      <c r="F50" s="57">
        <f>F26</f>
        <v>0</v>
      </c>
    </row>
    <row r="51" spans="1:6" x14ac:dyDescent="0.2">
      <c r="A51" s="58" t="s">
        <v>52</v>
      </c>
      <c r="B51" s="69" t="s">
        <v>53</v>
      </c>
      <c r="C51" s="69"/>
      <c r="D51" s="69"/>
      <c r="E51" s="59"/>
      <c r="F51" s="60">
        <f>F47</f>
        <v>0</v>
      </c>
    </row>
    <row r="52" spans="1:6" x14ac:dyDescent="0.2">
      <c r="A52" s="61"/>
      <c r="B52" s="62" t="s">
        <v>54</v>
      </c>
      <c r="C52" s="63"/>
      <c r="D52" s="64"/>
      <c r="E52" s="22"/>
      <c r="F52" s="22">
        <f>SUM(E50:F51)</f>
        <v>0</v>
      </c>
    </row>
    <row r="53" spans="1:6" x14ac:dyDescent="0.2">
      <c r="B53" s="50"/>
    </row>
    <row r="54" spans="1:6" x14ac:dyDescent="0.2">
      <c r="A54" s="61"/>
      <c r="B54" s="62" t="s">
        <v>55</v>
      </c>
      <c r="C54" s="63"/>
      <c r="D54" s="64"/>
      <c r="E54" s="22"/>
      <c r="F54" s="22">
        <f>F52*0.25</f>
        <v>0</v>
      </c>
    </row>
    <row r="55" spans="1:6" x14ac:dyDescent="0.2">
      <c r="B55" s="50"/>
    </row>
    <row r="56" spans="1:6" x14ac:dyDescent="0.2">
      <c r="A56" s="61"/>
      <c r="B56" s="62" t="s">
        <v>54</v>
      </c>
      <c r="C56" s="63"/>
      <c r="D56" s="64"/>
      <c r="E56" s="22"/>
      <c r="F56" s="22">
        <f>SUM(F52:F54)</f>
        <v>0</v>
      </c>
    </row>
  </sheetData>
  <mergeCells count="7">
    <mergeCell ref="B50:D50"/>
    <mergeCell ref="B51:D51"/>
    <mergeCell ref="A2:F2"/>
    <mergeCell ref="B3:F3"/>
    <mergeCell ref="B4:F4"/>
    <mergeCell ref="B29:F29"/>
    <mergeCell ref="A49:D49"/>
  </mergeCells>
  <pageMargins left="0.7" right="0.7" top="0.75" bottom="0.75" header="0.3" footer="0.3"/>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ČEMERNICA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mkusar</dc:creator>
  <cp:lastModifiedBy>Marija Kušar</cp:lastModifiedBy>
  <cp:lastPrinted>2024-11-04T13:35:41Z</cp:lastPrinted>
  <dcterms:created xsi:type="dcterms:W3CDTF">2024-10-18T10:47:51Z</dcterms:created>
  <dcterms:modified xsi:type="dcterms:W3CDTF">2024-11-04T13:35:44Z</dcterms:modified>
</cp:coreProperties>
</file>